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https://socialimpact-my.sharepoint.com/personal/aboswell_socialimpact_com/Documents/Temporary/"/>
    </mc:Choice>
  </mc:AlternateContent>
  <xr:revisionPtr revIDLastSave="0" documentId="8_{011549BF-91CE-4F2D-997B-8FED8449D17E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Cover Page" sheetId="1" r:id="rId1"/>
    <sheet name="unlock" sheetId="4" state="hidden" r:id="rId2"/>
    <sheet name="1" sheetId="5" r:id="rId3"/>
    <sheet name="2" sheetId="15" r:id="rId4"/>
    <sheet name="3" sheetId="16" r:id="rId5"/>
  </sheets>
  <definedNames>
    <definedName name="labor_1">Subtotals5[[#Totals],[Cost]]</definedName>
    <definedName name="labor_2">Subtotals53[[#Totals],[Cost]]</definedName>
    <definedName name="labor_3">Subtotals537[[#Totals],[Cost]]</definedName>
    <definedName name="odc_1">Subtotals56[[#Totals],[Cost]]</definedName>
    <definedName name="odc_2">Subtotals564[[#Totals],[Cost]]</definedName>
    <definedName name="odc_3">Subtotals5648[[#Totals],[Cost]]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5" l="1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D16" i="1"/>
  <c r="D15" i="1"/>
  <c r="C16" i="1"/>
  <c r="C15" i="1"/>
  <c r="B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B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24" i="16" s="1"/>
  <c r="E16" i="1" s="1"/>
  <c r="B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44" i="15" s="1"/>
  <c r="F15" i="1" s="1"/>
  <c r="B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12" i="5"/>
  <c r="F13" i="5"/>
  <c r="F14" i="5"/>
  <c r="F15" i="5"/>
  <c r="F24" i="15" l="1"/>
  <c r="E15" i="1" s="1"/>
  <c r="F44" i="16"/>
  <c r="F16" i="1" s="1"/>
  <c r="C14" i="1"/>
  <c r="D14" i="1"/>
  <c r="B44" i="5"/>
  <c r="B24" i="5"/>
  <c r="F28" i="5"/>
  <c r="F44" i="5" s="1"/>
  <c r="F14" i="1" s="1"/>
  <c r="F23" i="5"/>
  <c r="F20" i="5"/>
  <c r="F21" i="5"/>
  <c r="F18" i="5"/>
  <c r="F19" i="5"/>
  <c r="F22" i="5"/>
  <c r="F17" i="5"/>
  <c r="F16" i="5"/>
  <c r="F11" i="5"/>
  <c r="F10" i="5"/>
  <c r="C5" i="15" l="1"/>
  <c r="F17" i="1"/>
  <c r="G15" i="1"/>
  <c r="G16" i="1"/>
  <c r="C5" i="16"/>
  <c r="F24" i="5"/>
  <c r="E14" i="1" s="1"/>
  <c r="C5" i="5" l="1"/>
  <c r="G14" i="1"/>
  <c r="G17" i="1" s="1"/>
  <c r="E17" i="1"/>
</calcChain>
</file>

<file path=xl/sharedStrings.xml><?xml version="1.0" encoding="utf-8"?>
<sst xmlns="http://schemas.openxmlformats.org/spreadsheetml/2006/main" count="88" uniqueCount="40">
  <si>
    <t>Data Collection Budget Proposal</t>
  </si>
  <si>
    <t xml:space="preserve">Project Name: </t>
  </si>
  <si>
    <t xml:space="preserve">Bidder: </t>
  </si>
  <si>
    <t xml:space="preserve">Submission Date: </t>
  </si>
  <si>
    <t>Pg.</t>
  </si>
  <si>
    <t>Activity</t>
  </si>
  <si>
    <t>Total (USD)</t>
  </si>
  <si>
    <t xml:space="preserve">To unlock: </t>
  </si>
  <si>
    <t>Cover Page</t>
  </si>
  <si>
    <t>budget</t>
  </si>
  <si>
    <t>Page</t>
  </si>
  <si>
    <t>SI Notes</t>
  </si>
  <si>
    <t>Activity Assumptions</t>
  </si>
  <si>
    <t xml:space="preserve">Bidders may use this space to enter any relevant assumptions that apply to the activity as a whole, if applicable. </t>
  </si>
  <si>
    <t>Activity Sub-total</t>
  </si>
  <si>
    <t>Labor</t>
  </si>
  <si>
    <t>Position</t>
  </si>
  <si>
    <t>Name</t>
  </si>
  <si>
    <t>Person-days</t>
  </si>
  <si>
    <t>Rate</t>
  </si>
  <si>
    <t>Cost</t>
  </si>
  <si>
    <t>Notes/Assumptions</t>
  </si>
  <si>
    <t>Other direct costs</t>
  </si>
  <si>
    <t>Item</t>
  </si>
  <si>
    <t>Units</t>
  </si>
  <si>
    <t>Quantity</t>
  </si>
  <si>
    <t>Unit Cost</t>
  </si>
  <si>
    <t>Fieldwork Preparations</t>
  </si>
  <si>
    <t>This includes all activities from contract signing through enumerator training and piloting, before the start of surveying.</t>
  </si>
  <si>
    <t>Bidders may use this space to explain budget assumptions/inputs</t>
  </si>
  <si>
    <t>Data Collection</t>
  </si>
  <si>
    <t>Reporting</t>
  </si>
  <si>
    <t>This includes all activities taking place while surveying is ongoing (including surveying, quality control during surveying, reporting during the data collection phase, etc.)</t>
  </si>
  <si>
    <t>This includes all activities following the completion of surveying (e.g. quality control reconciliations after surveying is completed, and final data collection completion report).</t>
  </si>
  <si>
    <t>Labor Sub-total</t>
  </si>
  <si>
    <t>ODC sub-total</t>
  </si>
  <si>
    <t>ACTIVITY SUB-TOTAL</t>
  </si>
  <si>
    <t>Budget includes VAT?</t>
  </si>
  <si>
    <r>
      <rPr>
        <b/>
        <u/>
        <sz val="12"/>
        <color theme="4"/>
        <rFont val="Calibri"/>
        <family val="2"/>
        <scheme val="minor"/>
      </rPr>
      <t>INSTRUCTIONS FOR OFFERERS:</t>
    </r>
    <r>
      <rPr>
        <b/>
        <sz val="12"/>
        <color theme="4"/>
        <rFont val="Calibri"/>
        <family val="2"/>
        <scheme val="minor"/>
      </rPr>
      <t xml:space="preserve"> Fill in </t>
    </r>
    <r>
      <rPr>
        <b/>
        <u/>
        <sz val="12"/>
        <color theme="4"/>
        <rFont val="Calibri"/>
        <family val="2"/>
        <scheme val="minor"/>
      </rPr>
      <t>only</t>
    </r>
    <r>
      <rPr>
        <b/>
        <sz val="12"/>
        <color theme="4"/>
        <rFont val="Calibri"/>
        <family val="2"/>
        <scheme val="minor"/>
      </rPr>
      <t xml:space="preserve"> theshaded red cells on this tab. All other cells auto-populate from other tabs.</t>
    </r>
  </si>
  <si>
    <t>BBN Kiln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</si>
</sst>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0.0"/>
    <numFmt numFmtId="165" formatCode="[$-F800]dddd\,\ mmmm\ dd\,\ yyyy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</font>
    <font>
      <b/>
      <sz val="12"/>
      <color theme="4"/>
      <name val="Calibri"/>
      <family val="2"/>
      <scheme val="minor"/>
    </font>
    <font>
      <sz val="11"/>
      <color rgb="FFC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</font>
    <font>
      <b/>
      <u/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/>
      <bottom style="dotted">
        <color theme="4"/>
      </bottom>
      <diagonal/>
    </border>
    <border>
      <left/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/>
      <top/>
      <bottom/>
      <diagonal/>
    </border>
    <border>
      <left/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/>
      <top style="dotted">
        <color theme="4"/>
      </top>
      <bottom/>
      <diagonal/>
    </border>
    <border>
      <left style="dotted">
        <color theme="4"/>
      </left>
      <right/>
      <top/>
      <bottom style="dotted">
        <color theme="4"/>
      </bottom>
      <diagonal/>
    </border>
    <border>
      <left/>
      <right/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64">
    <xf numFmtId="0" fontId="0" fillId="0" borderId="0" xfId="0"/>
    <xf numFmtId="44" fontId="8" fillId="5" borderId="6" xfId="0" applyNumberFormat="1" applyFont="1" applyFill="1" applyBorder="1" applyAlignment="1">
      <alignment horizontal="center" vertical="center"/>
    </xf>
    <xf numFmtId="0" fontId="5" fillId="0" borderId="3" xfId="2" applyFont="1"/>
    <xf numFmtId="0" fontId="5" fillId="3" borderId="3" xfId="2" applyFont="1" applyFill="1" applyAlignment="1">
      <alignment horizontal="left" vertical="center"/>
    </xf>
    <xf numFmtId="0" fontId="10" fillId="4" borderId="0" xfId="0" applyFont="1" applyFill="1"/>
    <xf numFmtId="0" fontId="13" fillId="0" borderId="0" xfId="0" applyFont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3" xfId="2" applyFill="1" applyAlignment="1">
      <alignment horizontal="right" vertical="center"/>
    </xf>
    <xf numFmtId="0" fontId="4" fillId="2" borderId="2" xfId="2" applyFill="1" applyBorder="1" applyAlignment="1">
      <alignment horizontal="center" vertical="center"/>
    </xf>
    <xf numFmtId="0" fontId="4" fillId="2" borderId="4" xfId="2" applyFill="1" applyBorder="1" applyAlignment="1">
      <alignment horizontal="left" vertical="center" indent="1"/>
    </xf>
    <xf numFmtId="0" fontId="4" fillId="3" borderId="9" xfId="2" applyFill="1" applyBorder="1" applyAlignment="1">
      <alignment horizontal="center" vertical="center"/>
    </xf>
    <xf numFmtId="0" fontId="4" fillId="3" borderId="9" xfId="2" applyFill="1" applyBorder="1" applyAlignment="1">
      <alignment horizontal="left" vertical="center" indent="1"/>
    </xf>
    <xf numFmtId="0" fontId="4" fillId="3" borderId="3" xfId="2" applyFill="1" applyAlignment="1">
      <alignment horizontal="left" vertical="center" indent="1"/>
    </xf>
    <xf numFmtId="0" fontId="11" fillId="3" borderId="0" xfId="0" applyFont="1" applyFill="1" applyAlignment="1">
      <alignment horizontal="center"/>
    </xf>
    <xf numFmtId="44" fontId="17" fillId="3" borderId="2" xfId="1" applyFont="1" applyFill="1" applyBorder="1" applyAlignment="1">
      <alignment horizontal="center" vertical="center"/>
    </xf>
    <xf numFmtId="44" fontId="18" fillId="3" borderId="2" xfId="1" applyFont="1" applyFill="1" applyBorder="1" applyAlignment="1">
      <alignment horizontal="center" vertical="center"/>
    </xf>
    <xf numFmtId="0" fontId="12" fillId="3" borderId="0" xfId="0" applyFont="1" applyFill="1" applyAlignment="1" applyProtection="1">
      <alignment horizontal="left" vertical="center" indent="2"/>
      <protection locked="0"/>
    </xf>
    <xf numFmtId="44" fontId="4" fillId="3" borderId="11" xfId="2" applyNumberFormat="1" applyFill="1" applyBorder="1" applyAlignment="1">
      <alignment horizontal="center" vertical="center"/>
    </xf>
    <xf numFmtId="44" fontId="6" fillId="5" borderId="2" xfId="0" applyNumberFormat="1" applyFont="1" applyFill="1" applyBorder="1" applyAlignment="1">
      <alignment horizontal="center" vertical="center"/>
    </xf>
    <xf numFmtId="0" fontId="4" fillId="2" borderId="11" xfId="2" applyFill="1" applyBorder="1" applyAlignment="1">
      <alignment horizontal="left" vertical="center" indent="1"/>
    </xf>
    <xf numFmtId="0" fontId="4" fillId="2" borderId="11" xfId="2" applyFill="1" applyBorder="1" applyAlignment="1">
      <alignment horizontal="left" vertical="center" indent="2"/>
    </xf>
    <xf numFmtId="0" fontId="14" fillId="3" borderId="2" xfId="0" applyFont="1" applyFill="1" applyBorder="1" applyAlignment="1" applyProtection="1">
      <alignment horizontal="left" vertical="center" indent="2"/>
      <protection locked="0"/>
    </xf>
    <xf numFmtId="0" fontId="14" fillId="6" borderId="2" xfId="0" applyFont="1" applyFill="1" applyBorder="1" applyAlignment="1" applyProtection="1">
      <alignment horizontal="left" vertical="center" indent="2"/>
      <protection locked="0"/>
    </xf>
    <xf numFmtId="165" fontId="14" fillId="6" borderId="2" xfId="0" applyNumberFormat="1" applyFont="1" applyFill="1" applyBorder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165" fontId="12" fillId="0" borderId="0" xfId="0" applyNumberFormat="1" applyFont="1" applyAlignment="1" applyProtection="1">
      <alignment horizontal="left" vertical="center" indent="2"/>
      <protection locked="0"/>
    </xf>
    <xf numFmtId="44" fontId="19" fillId="5" borderId="12" xfId="0" applyNumberFormat="1" applyFont="1" applyFill="1" applyBorder="1"/>
    <xf numFmtId="0" fontId="6" fillId="0" borderId="2" xfId="0" applyFont="1" applyBorder="1" applyAlignment="1">
      <alignment horizontal="right" vertical="center"/>
    </xf>
    <xf numFmtId="44" fontId="6" fillId="0" borderId="2" xfId="1" applyFont="1" applyBorder="1" applyAlignment="1">
      <alignment horizontal="right" vertical="center"/>
    </xf>
    <xf numFmtId="0" fontId="4" fillId="5" borderId="2" xfId="2" applyFill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17" fillId="3" borderId="2" xfId="3" applyFont="1" applyFill="1" applyBorder="1" applyAlignment="1" applyProtection="1">
      <alignment horizontal="left" vertical="center" indent="1"/>
      <protection locked="0"/>
    </xf>
    <xf numFmtId="1" fontId="17" fillId="3" borderId="2" xfId="1" applyNumberFormat="1" applyFont="1" applyFill="1" applyBorder="1" applyAlignment="1" applyProtection="1">
      <alignment horizontal="center" vertical="center"/>
      <protection locked="0"/>
    </xf>
    <xf numFmtId="44" fontId="17" fillId="3" borderId="2" xfId="1" applyFont="1" applyFill="1" applyBorder="1" applyAlignment="1" applyProtection="1">
      <alignment horizontal="center" vertical="center"/>
      <protection locked="0"/>
    </xf>
    <xf numFmtId="0" fontId="15" fillId="3" borderId="2" xfId="3" applyFont="1" applyFill="1" applyBorder="1" applyAlignment="1" applyProtection="1">
      <alignment horizontal="left" vertical="center"/>
      <protection locked="0"/>
    </xf>
    <xf numFmtId="0" fontId="17" fillId="3" borderId="2" xfId="3" applyFont="1" applyFill="1" applyBorder="1" applyAlignment="1" applyProtection="1">
      <alignment horizontal="left" vertical="center" indent="2"/>
      <protection locked="0"/>
    </xf>
    <xf numFmtId="1" fontId="17" fillId="3" borderId="2" xfId="1" applyNumberFormat="1" applyFont="1" applyFill="1" applyBorder="1" applyAlignment="1" applyProtection="1">
      <alignment horizontal="right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5" fillId="0" borderId="3" xfId="2" applyFont="1" applyProtection="1">
      <protection locked="0"/>
    </xf>
    <xf numFmtId="164" fontId="17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right" vertical="center"/>
      <protection locked="0"/>
    </xf>
    <xf numFmtId="164" fontId="17" fillId="3" borderId="2" xfId="1" applyNumberFormat="1" applyFont="1" applyFill="1" applyBorder="1" applyAlignment="1" applyProtection="1">
      <alignment horizontal="right" vertical="center"/>
      <protection locked="0"/>
    </xf>
    <xf numFmtId="0" fontId="0" fillId="3" borderId="2" xfId="3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4" fillId="6" borderId="16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6" fillId="0" borderId="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 indent="1"/>
    </xf>
    <xf numFmtId="0" fontId="16" fillId="0" borderId="9" xfId="0" applyFont="1" applyBorder="1" applyAlignment="1">
      <alignment horizontal="left" vertical="top" wrapText="1" indent="1"/>
    </xf>
    <xf numFmtId="0" fontId="16" fillId="0" borderId="3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  <xf numFmtId="0" fontId="4" fillId="3" borderId="3" xfId="2" applyFill="1" applyAlignment="1">
      <alignment horizontal="left" vertical="center" indent="1"/>
    </xf>
  </cellXfs>
  <cellStyles count="5">
    <cellStyle name="Currency" xfId="1" builtinId="4"/>
    <cellStyle name="Heading 1" xfId="2" builtinId="16" customBuiltin="1"/>
    <cellStyle name="Heading 4" xfId="3" builtinId="19"/>
    <cellStyle name="Normal" xfId="0" builtinId="0"/>
    <cellStyle name="Total" xfId="4" builtinId="25" customBuiltin="1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>
        <left style="dotted">
          <color rgb="FF26588D"/>
        </left>
        <right style="dotted">
          <color rgb="FF26588D"/>
        </right>
        <top/>
        <bottom/>
      </border>
      <protection locked="0" hidden="0"/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rgb="FFC00000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>
        <left style="dotted">
          <color rgb="FF26588D"/>
        </left>
        <right style="dotted">
          <color rgb="FF26588D"/>
        </right>
        <top/>
        <bottom/>
      </border>
      <protection locked="0" hidden="0"/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>
        <left style="dotted">
          <color rgb="FF26588D"/>
        </left>
        <right style="dotted">
          <color rgb="FF26588D"/>
        </right>
        <top/>
        <bottom/>
      </border>
      <protection locked="0" hidden="0"/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rgb="FFC00000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>
        <left style="dotted">
          <color rgb="FF26588D"/>
        </left>
        <right style="dotted">
          <color rgb="FF26588D"/>
        </right>
        <top/>
        <bottom/>
      </border>
      <protection locked="0" hidden="0"/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protection locked="0" hidden="0"/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>
        <left style="dotted">
          <color theme="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  <protection locked="0" hidden="0"/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protection locked="0" hidden="0"/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/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numFmt numFmtId="0" formatCode="General"/>
      <alignment horizontal="left" vertical="center" textRotation="0" wrapText="0" relativeIndent="1" justifyLastLine="0" shrinkToFit="0" readingOrder="0"/>
      <protection locked="1" hidden="0"/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4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border>
        <bottom style="dotted">
          <color theme="4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4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SubtotalTable" defaultPivotStyle="PivotStyleLight16">
    <tableStyle name="SubtotalTable" pivot="0" count="7" xr9:uid="{00000000-0011-0000-FFFF-FFFF00000000}">
      <tableStyleElement type="wholeTable" dxfId="128"/>
      <tableStyleElement type="headerRow" dxfId="127"/>
      <tableStyleElement type="totalRow" dxfId="126"/>
      <tableStyleElement type="firstColumn" dxfId="125"/>
      <tableStyleElement type="lastColumn" dxfId="124"/>
      <tableStyleElement type="firstRowStripe" dxfId="123"/>
      <tableStyleElement type="firstColumnStripe" dxfId="122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btotals" displayName="Subtotals" ref="D13:G17" totalsRowCount="1" headerRowDxfId="121" dataDxfId="119" totalsRowDxfId="117" headerRowBorderDxfId="120" tableBorderDxfId="118" totalsRowBorderDxfId="116" headerRowCellStyle="Heading 1">
  <autoFilter ref="D13:G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ctivity" totalsRowLabel="Total (USD)" dataDxfId="115" totalsRowDxfId="114" dataCellStyle="Heading 4">
      <calculatedColumnFormula>'1'!$C$4</calculatedColumnFormula>
    </tableColumn>
    <tableColumn id="2" xr3:uid="{00000000-0010-0000-0000-000002000000}" name="Labor Sub-total" totalsRowFunction="sum" dataDxfId="113" totalsRowDxfId="112"/>
    <tableColumn id="3" xr3:uid="{1F0968F3-0C10-47EB-B2BC-4EBEB5234466}" name="ODC sub-total" totalsRowFunction="sum" dataDxfId="111" totalsRowDxfId="110">
      <calculatedColumnFormula>odc_1</calculatedColumnFormula>
    </tableColumn>
    <tableColumn id="4" xr3:uid="{E0924BBE-7B78-4EAE-A273-CEC93D444CF4}" name="ACTIVITY SUB-TOTAL" totalsRowFunction="sum" dataDxfId="109" totalsRowDxfId="108">
      <calculatedColumnFormula>SUM(Subtotals[[#This Row],[Labor Sub-total]:[ODC sub-total]])</calculatedColumnFormula>
    </tableColumn>
  </tableColumns>
  <tableStyleInfo name="Subtotal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ubtotals5" displayName="Subtotals5" ref="B9:G24" totalsRowCount="1" headerRowDxfId="107" dataDxfId="105" totalsRowDxfId="103" headerRowBorderDxfId="106" tableBorderDxfId="104" totalsRowBorderDxfId="102" headerRowCellStyle="Heading 1">
  <autoFilter ref="B9:G2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Position" totalsRowFunction="custom" dataDxfId="101" totalsRowDxfId="100" dataCellStyle="Heading 4">
      <totalsRowFormula>CONCATENATE($B$8," Subtotal")</totalsRowFormula>
    </tableColumn>
    <tableColumn id="13" xr3:uid="{00000000-0010-0000-0100-00000D000000}" name="Name" dataDxfId="99" totalsRowDxfId="98" dataCellStyle="Heading 4"/>
    <tableColumn id="5" xr3:uid="{00000000-0010-0000-0100-000005000000}" name="Person-days" dataDxfId="97" totalsRowDxfId="96" dataCellStyle="Currency"/>
    <tableColumn id="6" xr3:uid="{00000000-0010-0000-0100-000006000000}" name="Rate" dataDxfId="95" totalsRowDxfId="94" dataCellStyle="Currency"/>
    <tableColumn id="2" xr3:uid="{00000000-0010-0000-0100-000002000000}" name="Cost" totalsRowFunction="sum" dataDxfId="93" totalsRowDxfId="92" dataCellStyle="Currency">
      <calculatedColumnFormula>Subtotals5[[#This Row],[Person-days]]*Subtotals5[[#This Row],[Rate]]</calculatedColumnFormula>
    </tableColumn>
    <tableColumn id="12" xr3:uid="{00000000-0010-0000-0100-00000C000000}" name="Notes/Assumptions" dataDxfId="91" totalsRowDxfId="90" dataCellStyle="Heading 4"/>
  </tableColumns>
  <tableStyleInfo name="Subtotal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ubtotals56" displayName="Subtotals56" ref="B27:G44" totalsRowCount="1" headerRowDxfId="89" dataDxfId="87" totalsRowDxfId="85" headerRowBorderDxfId="88" tableBorderDxfId="86" totalsRowBorderDxfId="84" headerRowCellStyle="Heading 1">
  <autoFilter ref="B27:G4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Item" totalsRowFunction="custom" dataDxfId="83" totalsRowDxfId="82" dataCellStyle="Heading 4">
      <totalsRowFormula>CONCATENATE($B$26," Subtotal")</totalsRowFormula>
    </tableColumn>
    <tableColumn id="13" xr3:uid="{00000000-0010-0000-0200-00000D000000}" name="Units" dataDxfId="81" totalsRowDxfId="80" dataCellStyle="Heading 4"/>
    <tableColumn id="5" xr3:uid="{00000000-0010-0000-0200-000005000000}" name="Quantity" dataDxfId="79" totalsRowDxfId="78" dataCellStyle="Currency"/>
    <tableColumn id="6" xr3:uid="{00000000-0010-0000-0200-000006000000}" name="Unit Cost" dataDxfId="77" totalsRowDxfId="76" dataCellStyle="Currency"/>
    <tableColumn id="2" xr3:uid="{00000000-0010-0000-0200-000002000000}" name="Cost" totalsRowFunction="sum" dataDxfId="75" totalsRowDxfId="74" dataCellStyle="Currency">
      <calculatedColumnFormula>Subtotals56[[#This Row],[Quantity]]*Subtotals56[[#This Row],[Unit Cost]]</calculatedColumnFormula>
    </tableColumn>
    <tableColumn id="12" xr3:uid="{00000000-0010-0000-0200-00000C000000}" name="Notes/Assumptions" dataDxfId="73" totalsRowDxfId="72" dataCellStyle="Heading 4"/>
  </tableColumns>
  <tableStyleInfo name="Subtotal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39D6B-DABD-47AF-A39B-2F6C218F47D5}" name="Subtotals53" displayName="Subtotals53" ref="B9:G24" totalsRowCount="1" headerRowDxfId="71" dataDxfId="69" totalsRowDxfId="67" headerRowBorderDxfId="70" tableBorderDxfId="68" totalsRowBorderDxfId="66" headerRowCellStyle="Heading 1">
  <autoFilter ref="B9:G2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9AE54B9-2115-4166-A9A3-1B694DF4A95E}" name="Position" totalsRowFunction="custom" dataDxfId="65" totalsRowDxfId="64" dataCellStyle="Heading 4">
      <totalsRowFormula>CONCATENATE($B$8," Subtotal")</totalsRowFormula>
    </tableColumn>
    <tableColumn id="13" xr3:uid="{D4B1E382-6848-4104-84A0-E11D96BAC1D1}" name="Name" dataDxfId="63" totalsRowDxfId="62" dataCellStyle="Heading 4"/>
    <tableColumn id="5" xr3:uid="{0A77A08D-E6E3-4921-83E4-2F6F48335E71}" name="Person-days" dataDxfId="61" totalsRowDxfId="60" dataCellStyle="Currency"/>
    <tableColumn id="6" xr3:uid="{4765CEDD-D23A-4CE2-B343-109189EE8936}" name="Rate" dataDxfId="59" totalsRowDxfId="58" dataCellStyle="Currency"/>
    <tableColumn id="2" xr3:uid="{DB2EF01F-3569-47C9-A69E-955D62EC48C5}" name="Cost" totalsRowFunction="sum" dataDxfId="57" totalsRowDxfId="56" dataCellStyle="Currency">
      <calculatedColumnFormula>Subtotals53[[#This Row],[Person-days]]*Subtotals53[[#This Row],[Rate]]</calculatedColumnFormula>
    </tableColumn>
    <tableColumn id="12" xr3:uid="{611A377E-3FF3-49B3-BC91-294902EBB04D}" name="Notes/Assumptions" dataDxfId="55" totalsRowDxfId="54" dataCellStyle="Heading 4"/>
  </tableColumns>
  <tableStyleInfo name="Subtotal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157705-E3B6-4560-AC31-67EB32A0111A}" name="Subtotals564" displayName="Subtotals564" ref="B27:G44" totalsRowCount="1" headerRowDxfId="53" dataDxfId="51" totalsRowDxfId="49" headerRowBorderDxfId="52" tableBorderDxfId="50" totalsRowBorderDxfId="48" headerRowCellStyle="Heading 1">
  <autoFilter ref="B27:G4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A964153-3B03-4DBB-8FF0-1FFBF45A8B12}" name="Item" totalsRowFunction="custom" dataDxfId="47" totalsRowDxfId="46" dataCellStyle="Heading 4">
      <totalsRowFormula>CONCATENATE($B$26," Subtotal")</totalsRowFormula>
    </tableColumn>
    <tableColumn id="13" xr3:uid="{9A59FE05-1307-4631-9420-27B9FB8F3E5D}" name="Units" dataDxfId="45" totalsRowDxfId="44" dataCellStyle="Heading 4"/>
    <tableColumn id="5" xr3:uid="{687D3623-5950-44F8-9FAA-174D49629821}" name="Quantity" dataDxfId="43" totalsRowDxfId="42" dataCellStyle="Currency"/>
    <tableColumn id="6" xr3:uid="{7A89543C-096D-4DC6-B600-3D773B8D16E8}" name="Unit Cost" dataDxfId="41" totalsRowDxfId="40" dataCellStyle="Currency"/>
    <tableColumn id="2" xr3:uid="{F1CCC3D3-4B99-4AB7-AD12-DA05F82B22E0}" name="Cost" totalsRowFunction="sum" dataDxfId="39" totalsRowDxfId="38" dataCellStyle="Currency">
      <calculatedColumnFormula>Subtotals564[[#This Row],[Quantity]]*Subtotals564[[#This Row],[Unit Cost]]</calculatedColumnFormula>
    </tableColumn>
    <tableColumn id="12" xr3:uid="{B9EE8079-BE97-4F3C-B6FF-907C13CEB9D1}" name="Notes/Assumptions" dataDxfId="37" totalsRowDxfId="36" dataCellStyle="Heading 4"/>
  </tableColumns>
  <tableStyleInfo name="Subtotal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80FCA19-E3E6-43C1-8CC1-6A4E5A2BF169}" name="Subtotals537" displayName="Subtotals537" ref="B9:G24" totalsRowCount="1" headerRowDxfId="35" dataDxfId="33" totalsRowDxfId="31" headerRowBorderDxfId="34" tableBorderDxfId="32" totalsRowBorderDxfId="30" headerRowCellStyle="Heading 1">
  <autoFilter ref="B9:G2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A393C8C-A9E3-4ECD-87D9-5208D2C3EE1E}" name="Position" totalsRowFunction="custom" dataDxfId="29" totalsRowDxfId="28" dataCellStyle="Heading 4">
      <totalsRowFormula>CONCATENATE($B$8," Subtotal")</totalsRowFormula>
    </tableColumn>
    <tableColumn id="13" xr3:uid="{E94117D6-463B-45C2-A51F-B310A6B04A7A}" name="Name" dataDxfId="27" totalsRowDxfId="26" dataCellStyle="Heading 4"/>
    <tableColumn id="5" xr3:uid="{39226E9F-A2B3-4136-A8C7-4EF2BA535E5A}" name="Person-days" dataDxfId="25" totalsRowDxfId="24" dataCellStyle="Currency"/>
    <tableColumn id="6" xr3:uid="{EBBCCED8-410B-4BD3-8307-43FCC79D8BF5}" name="Rate" dataDxfId="23" totalsRowDxfId="22" dataCellStyle="Currency"/>
    <tableColumn id="2" xr3:uid="{892655F0-720E-432F-B80E-81639E8E3C8E}" name="Cost" totalsRowFunction="sum" dataDxfId="21" totalsRowDxfId="20" dataCellStyle="Currency">
      <calculatedColumnFormula>Subtotals537[[#This Row],[Person-days]]*Subtotals537[[#This Row],[Rate]]</calculatedColumnFormula>
    </tableColumn>
    <tableColumn id="12" xr3:uid="{2D63AED2-0B7D-43A1-A195-E723DAB74B88}" name="Notes/Assumptions" dataDxfId="19" totalsRowDxfId="18" dataCellStyle="Heading 4"/>
  </tableColumns>
  <tableStyleInfo name="Subtotal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4E6F25-05E3-477C-95EA-FF03C80B273C}" name="Subtotals5648" displayName="Subtotals5648" ref="B27:G44" totalsRowCount="1" headerRowDxfId="17" dataDxfId="15" totalsRowDxfId="13" headerRowBorderDxfId="16" tableBorderDxfId="14" totalsRowBorderDxfId="12" headerRowCellStyle="Heading 1">
  <autoFilter ref="B27:G4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945DBDA-3F73-4216-B3A7-7239C0CDBDB8}" name="Item" totalsRowFunction="custom" dataDxfId="11" totalsRowDxfId="10" dataCellStyle="Heading 4">
      <totalsRowFormula>CONCATENATE($B$26," Subtotal")</totalsRowFormula>
    </tableColumn>
    <tableColumn id="13" xr3:uid="{B467AB09-8470-4C9C-9367-709EE4FB0217}" name="Units" dataDxfId="9" totalsRowDxfId="8" dataCellStyle="Heading 4"/>
    <tableColumn id="5" xr3:uid="{28E9EC4A-D8FE-48F7-8D68-B3D4B010895B}" name="Quantity" dataDxfId="7" totalsRowDxfId="6" dataCellStyle="Currency"/>
    <tableColumn id="6" xr3:uid="{9E5F1729-F887-4994-822F-AAC2329A70E3}" name="Unit Cost" dataDxfId="5" totalsRowDxfId="4" dataCellStyle="Currency"/>
    <tableColumn id="2" xr3:uid="{01A33347-5F21-48DA-AECD-2874E5B1D5C5}" name="Cost" totalsRowFunction="sum" dataDxfId="3" totalsRowDxfId="2" dataCellStyle="Currency">
      <calculatedColumnFormula>Subtotals5648[[#This Row],[Quantity]]*Subtotals5648[[#This Row],[Unit Cost]]</calculatedColumnFormula>
    </tableColumn>
    <tableColumn id="12" xr3:uid="{69A31AED-496E-4468-8571-02E1F349395E}" name="Notes/Assumptions" dataDxfId="1" totalsRowDxfId="0" dataCellStyle="Heading 4"/>
  </tableColumns>
  <tableStyleInfo name="Subtotal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 NEW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588D"/>
      </a:accent1>
      <a:accent2>
        <a:srgbClr val="609F43"/>
      </a:accent2>
      <a:accent3>
        <a:srgbClr val="959497"/>
      </a:accent3>
      <a:accent4>
        <a:srgbClr val="7DA5BA"/>
      </a:accent4>
      <a:accent5>
        <a:srgbClr val="FAAB4F"/>
      </a:accent5>
      <a:accent6>
        <a:srgbClr val="B95957"/>
      </a:accent6>
      <a:hlink>
        <a:srgbClr val="355565"/>
      </a:hlink>
      <a:folHlink>
        <a:srgbClr val="729FB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H18"/>
  <sheetViews>
    <sheetView showGridLines="0" tabSelected="1" workbookViewId="0">
      <selection activeCell="E7" sqref="E7"/>
    </sheetView>
  </sheetViews>
  <sheetFormatPr defaultColWidth="9.1796875" defaultRowHeight="14.5" x14ac:dyDescent="0.35"/>
  <cols>
    <col min="1" max="1" width="5.1796875" style="4" customWidth="1"/>
    <col min="2" max="2" width="3.453125" style="4" customWidth="1"/>
    <col min="3" max="3" width="5.453125" style="4" customWidth="1"/>
    <col min="4" max="4" width="30" style="4" customWidth="1"/>
    <col min="5" max="5" width="38.54296875" style="4" bestFit="1" customWidth="1"/>
    <col min="6" max="7" width="36" style="4" customWidth="1"/>
    <col min="8" max="8" width="3.453125" style="4" customWidth="1"/>
    <col min="9" max="16384" width="9.1796875" style="4"/>
  </cols>
  <sheetData>
    <row r="1" spans="2:8" ht="15" thickBot="1" x14ac:dyDescent="0.4"/>
    <row r="2" spans="2:8" x14ac:dyDescent="0.35">
      <c r="B2" s="48" t="s">
        <v>38</v>
      </c>
      <c r="C2" s="49"/>
      <c r="D2" s="49"/>
      <c r="E2" s="49"/>
      <c r="F2" s="49"/>
      <c r="G2" s="49"/>
      <c r="H2" s="50"/>
    </row>
    <row r="3" spans="2:8" ht="15" thickBot="1" x14ac:dyDescent="0.4">
      <c r="B3" s="51"/>
      <c r="C3" s="52"/>
      <c r="D3" s="52"/>
      <c r="E3" s="52"/>
      <c r="F3" s="52"/>
      <c r="G3" s="52"/>
      <c r="H3" s="53"/>
    </row>
    <row r="4" spans="2:8" ht="13.5" customHeight="1" x14ac:dyDescent="0.35">
      <c r="B4" s="7"/>
      <c r="C4" s="7"/>
      <c r="D4" s="7"/>
      <c r="E4" s="7"/>
      <c r="F4" s="7"/>
      <c r="G4" s="7"/>
      <c r="H4" s="7"/>
    </row>
    <row r="5" spans="2:8" ht="26" x14ac:dyDescent="0.6">
      <c r="B5" s="7"/>
      <c r="C5" s="7"/>
      <c r="D5" s="47" t="s">
        <v>0</v>
      </c>
      <c r="E5" s="47"/>
      <c r="F5" s="14"/>
      <c r="G5" s="14"/>
      <c r="H5" s="7"/>
    </row>
    <row r="6" spans="2:8" x14ac:dyDescent="0.35">
      <c r="B6" s="7"/>
      <c r="C6" s="7"/>
      <c r="D6" s="7"/>
      <c r="E6" s="7"/>
      <c r="F6" s="7"/>
      <c r="G6" s="7"/>
      <c r="H6" s="7"/>
    </row>
    <row r="7" spans="2:8" ht="23.25" customHeight="1" x14ac:dyDescent="0.35">
      <c r="B7" s="7"/>
      <c r="C7" s="7"/>
      <c r="D7" s="8" t="s">
        <v>1</v>
      </c>
      <c r="E7" s="22" t="s">
        <v>39</v>
      </c>
      <c r="F7" s="17"/>
      <c r="G7" s="17"/>
      <c r="H7" s="7"/>
    </row>
    <row r="8" spans="2:8" ht="23.25" customHeight="1" x14ac:dyDescent="0.35">
      <c r="B8" s="7"/>
      <c r="C8" s="7"/>
      <c r="D8" s="8" t="s">
        <v>2</v>
      </c>
      <c r="E8" s="23"/>
      <c r="F8" s="25"/>
      <c r="G8" s="25"/>
      <c r="H8" s="7"/>
    </row>
    <row r="9" spans="2:8" ht="23.25" customHeight="1" x14ac:dyDescent="0.35">
      <c r="B9" s="7"/>
      <c r="C9" s="7"/>
      <c r="D9" s="8" t="s">
        <v>3</v>
      </c>
      <c r="E9" s="24"/>
      <c r="F9" s="26"/>
      <c r="G9" s="26"/>
      <c r="H9" s="7"/>
    </row>
    <row r="10" spans="2:8" ht="23.25" customHeight="1" x14ac:dyDescent="0.35">
      <c r="B10" s="7"/>
      <c r="C10" s="7"/>
      <c r="D10" s="8" t="s">
        <v>37</v>
      </c>
      <c r="E10" s="23"/>
      <c r="F10" s="25"/>
      <c r="G10" s="25"/>
      <c r="H10" s="7"/>
    </row>
    <row r="11" spans="2:8" x14ac:dyDescent="0.35">
      <c r="B11" s="7"/>
      <c r="C11" s="7"/>
      <c r="D11" s="7"/>
      <c r="E11" s="7"/>
      <c r="F11" s="7"/>
      <c r="G11" s="7"/>
      <c r="H11" s="7"/>
    </row>
    <row r="12" spans="2:8" x14ac:dyDescent="0.35">
      <c r="B12" s="7"/>
      <c r="C12" s="7"/>
      <c r="D12" s="7"/>
      <c r="E12" s="7"/>
      <c r="F12" s="7"/>
      <c r="G12" s="7"/>
      <c r="H12" s="7"/>
    </row>
    <row r="13" spans="2:8" ht="26.25" customHeight="1" x14ac:dyDescent="0.35">
      <c r="B13" s="7"/>
      <c r="C13" s="9" t="s">
        <v>4</v>
      </c>
      <c r="D13" s="10" t="s">
        <v>5</v>
      </c>
      <c r="E13" s="20" t="s">
        <v>34</v>
      </c>
      <c r="F13" s="21" t="s">
        <v>35</v>
      </c>
      <c r="G13" s="21" t="s">
        <v>36</v>
      </c>
      <c r="H13" s="7"/>
    </row>
    <row r="14" spans="2:8" ht="23.25" customHeight="1" x14ac:dyDescent="0.35">
      <c r="B14" s="7"/>
      <c r="C14" s="11">
        <f>'1'!C3</f>
        <v>1</v>
      </c>
      <c r="D14" s="12" t="str">
        <f>'1'!$C$4</f>
        <v>Fieldwork Preparations</v>
      </c>
      <c r="E14" s="18">
        <f>labor_1</f>
        <v>0</v>
      </c>
      <c r="F14" s="18">
        <f>odc_1</f>
        <v>0</v>
      </c>
      <c r="G14" s="18">
        <f>SUM(Subtotals[[#This Row],[Labor Sub-total]:[ODC sub-total]])</f>
        <v>0</v>
      </c>
      <c r="H14" s="7"/>
    </row>
    <row r="15" spans="2:8" ht="23.25" customHeight="1" x14ac:dyDescent="0.35">
      <c r="B15" s="7"/>
      <c r="C15" s="11">
        <f>'2'!C3</f>
        <v>2</v>
      </c>
      <c r="D15" s="12" t="str">
        <f>'2'!C4</f>
        <v>Data Collection</v>
      </c>
      <c r="E15" s="18">
        <f>labor_2</f>
        <v>0</v>
      </c>
      <c r="F15" s="18">
        <f>odc_2</f>
        <v>0</v>
      </c>
      <c r="G15" s="18">
        <f>SUM(Subtotals[[#This Row],[Labor Sub-total]:[ODC sub-total]])</f>
        <v>0</v>
      </c>
      <c r="H15" s="7"/>
    </row>
    <row r="16" spans="2:8" ht="23.25" customHeight="1" x14ac:dyDescent="0.35">
      <c r="B16" s="7"/>
      <c r="C16" s="11">
        <f>'3'!C3</f>
        <v>3</v>
      </c>
      <c r="D16" s="12" t="str">
        <f>'3'!C4</f>
        <v>Reporting</v>
      </c>
      <c r="E16" s="18">
        <f>labor_3</f>
        <v>0</v>
      </c>
      <c r="F16" s="18">
        <f>odc_3</f>
        <v>0</v>
      </c>
      <c r="G16" s="18">
        <f>SUM(Subtotals[[#This Row],[Labor Sub-total]:[ODC sub-total]])</f>
        <v>0</v>
      </c>
      <c r="H16" s="7"/>
    </row>
    <row r="17" spans="2:8" ht="23.25" customHeight="1" x14ac:dyDescent="0.45">
      <c r="B17" s="7"/>
      <c r="C17" s="5"/>
      <c r="D17" s="6" t="s">
        <v>6</v>
      </c>
      <c r="E17" s="19">
        <f>SUBTOTAL(109,Subtotals[Labor Sub-total])</f>
        <v>0</v>
      </c>
      <c r="F17" s="19">
        <f>SUBTOTAL(109,Subtotals[ODC sub-total])</f>
        <v>0</v>
      </c>
      <c r="G17" s="27">
        <f>SUBTOTAL(109,Subtotals[ACTIVITY SUB-TOTAL])</f>
        <v>0</v>
      </c>
      <c r="H17" s="7"/>
    </row>
    <row r="18" spans="2:8" x14ac:dyDescent="0.35">
      <c r="B18" s="7"/>
      <c r="C18" s="7"/>
      <c r="D18" s="7"/>
      <c r="E18" s="7"/>
      <c r="F18" s="7"/>
      <c r="G18" s="7"/>
      <c r="H18" s="7"/>
    </row>
  </sheetData>
  <sheetProtection algorithmName="SHA-512" hashValue="g/+RZrTTPI0YCcTbfpNYcyGUX8LkULtuM4dmk2tsGq764mJ79hD1n0UrgcaOo37h0/Bx0jZMm6wOCkl7nfFCHA==" saltValue="n2GZIcKZTfOjzDGL9Ma6Bw==" spinCount="100000" sheet="1"/>
  <mergeCells count="2">
    <mergeCell ref="D5:E5"/>
    <mergeCell ref="B2:H3"/>
  </mergeCells>
  <dataValidations count="1">
    <dataValidation type="list" allowBlank="1" showInputMessage="1" showErrorMessage="1" sqref="E10:G10" xr:uid="{00000000-0002-0000-0100-000000000000}">
      <formula1>"Yes,No"</formula1>
    </dataValidation>
  </dataValidations>
  <pageMargins left="0.7" right="0.7" top="0.75" bottom="0.75" header="0.3" footer="0.3"/>
  <pageSetup orientation="portrait" r:id="rId1"/>
  <ignoredErrors>
    <ignoredError sqref="D15 D1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>
      <selection activeCell="B20" sqref="B20"/>
    </sheetView>
  </sheetViews>
  <sheetFormatPr defaultRowHeight="14.5" x14ac:dyDescent="0.35"/>
  <cols>
    <col min="1" max="1" width="10.81640625" bestFit="1" customWidth="1"/>
  </cols>
  <sheetData>
    <row r="3" spans="1:2" x14ac:dyDescent="0.35">
      <c r="A3" t="s">
        <v>7</v>
      </c>
    </row>
    <row r="5" spans="1:2" x14ac:dyDescent="0.35">
      <c r="A5" t="s">
        <v>8</v>
      </c>
      <c r="B5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4"/>
  <sheetViews>
    <sheetView showGridLines="0" workbookViewId="0">
      <selection activeCell="B6" sqref="B6"/>
    </sheetView>
  </sheetViews>
  <sheetFormatPr defaultColWidth="9.1796875" defaultRowHeight="14.5" x14ac:dyDescent="0.35"/>
  <cols>
    <col min="1" max="1" width="9.1796875" style="31" customWidth="1"/>
    <col min="2" max="2" width="33" style="31" customWidth="1"/>
    <col min="3" max="3" width="31.7265625" style="31" customWidth="1"/>
    <col min="4" max="4" width="17.453125" style="31" customWidth="1"/>
    <col min="5" max="5" width="22.54296875" style="31" customWidth="1"/>
    <col min="6" max="6" width="22" style="31" customWidth="1"/>
    <col min="7" max="7" width="72.1796875" style="31" customWidth="1"/>
    <col min="8" max="16384" width="9.1796875" style="31"/>
  </cols>
  <sheetData>
    <row r="1" spans="2:7" customFormat="1" x14ac:dyDescent="0.35"/>
    <row r="2" spans="2:7" customFormat="1" x14ac:dyDescent="0.35"/>
    <row r="3" spans="2:7" customFormat="1" ht="20.25" customHeight="1" x14ac:dyDescent="0.35">
      <c r="B3" s="3" t="s">
        <v>10</v>
      </c>
      <c r="C3" s="28">
        <v>1</v>
      </c>
      <c r="E3" s="63" t="s">
        <v>11</v>
      </c>
      <c r="F3" s="63"/>
      <c r="G3" s="13" t="s">
        <v>12</v>
      </c>
    </row>
    <row r="4" spans="2:7" customFormat="1" ht="20.25" customHeight="1" x14ac:dyDescent="0.35">
      <c r="B4" s="3" t="s">
        <v>5</v>
      </c>
      <c r="C4" s="28" t="s">
        <v>27</v>
      </c>
      <c r="E4" s="54" t="s">
        <v>28</v>
      </c>
      <c r="F4" s="55"/>
      <c r="G4" s="60" t="s">
        <v>13</v>
      </c>
    </row>
    <row r="5" spans="2:7" customFormat="1" ht="20.25" customHeight="1" x14ac:dyDescent="0.35">
      <c r="B5" s="3" t="s">
        <v>14</v>
      </c>
      <c r="C5" s="29">
        <f>SUM(F24,F44)</f>
        <v>0</v>
      </c>
      <c r="E5" s="56"/>
      <c r="F5" s="57"/>
      <c r="G5" s="61"/>
    </row>
    <row r="6" spans="2:7" customFormat="1" ht="48.75" customHeight="1" x14ac:dyDescent="0.35">
      <c r="E6" s="58"/>
      <c r="F6" s="59"/>
      <c r="G6" s="62"/>
    </row>
    <row r="7" spans="2:7" customFormat="1" x14ac:dyDescent="0.35"/>
    <row r="8" spans="2:7" ht="18.5" x14ac:dyDescent="0.45">
      <c r="B8" s="42" t="s">
        <v>15</v>
      </c>
    </row>
    <row r="9" spans="2:7" ht="15.5" x14ac:dyDescent="0.35">
      <c r="B9" s="30" t="s">
        <v>16</v>
      </c>
      <c r="C9" s="30" t="s">
        <v>17</v>
      </c>
      <c r="D9" s="30" t="s">
        <v>18</v>
      </c>
      <c r="E9" s="30" t="s">
        <v>19</v>
      </c>
      <c r="F9" s="30" t="s">
        <v>20</v>
      </c>
      <c r="G9" s="30" t="s">
        <v>21</v>
      </c>
    </row>
    <row r="10" spans="2:7" ht="15" customHeight="1" x14ac:dyDescent="0.35">
      <c r="B10" s="32"/>
      <c r="C10" s="32"/>
      <c r="D10" s="43"/>
      <c r="E10" s="34">
        <v>0</v>
      </c>
      <c r="F10" s="15">
        <f>Subtotals5[[#This Row],[Person-days]]*Subtotals5[[#This Row],[Rate]]</f>
        <v>0</v>
      </c>
      <c r="G10" s="35" t="s">
        <v>29</v>
      </c>
    </row>
    <row r="11" spans="2:7" x14ac:dyDescent="0.35">
      <c r="B11" s="32"/>
      <c r="C11" s="32"/>
      <c r="D11" s="43"/>
      <c r="E11" s="34">
        <v>0</v>
      </c>
      <c r="F11" s="15">
        <f>Subtotals5[[#This Row],[Person-days]]*Subtotals5[[#This Row],[Rate]]</f>
        <v>0</v>
      </c>
      <c r="G11" s="35"/>
    </row>
    <row r="12" spans="2:7" x14ac:dyDescent="0.35">
      <c r="B12" s="32"/>
      <c r="C12" s="32"/>
      <c r="D12" s="43"/>
      <c r="E12" s="34">
        <v>0</v>
      </c>
      <c r="F12" s="15">
        <f>Subtotals5[[#This Row],[Person-days]]*Subtotals5[[#This Row],[Rate]]</f>
        <v>0</v>
      </c>
      <c r="G12" s="35"/>
    </row>
    <row r="13" spans="2:7" x14ac:dyDescent="0.35">
      <c r="B13" s="32"/>
      <c r="C13" s="32"/>
      <c r="D13" s="43"/>
      <c r="E13" s="34">
        <v>0</v>
      </c>
      <c r="F13" s="15">
        <f>Subtotals5[[#This Row],[Person-days]]*Subtotals5[[#This Row],[Rate]]</f>
        <v>0</v>
      </c>
      <c r="G13" s="35"/>
    </row>
    <row r="14" spans="2:7" x14ac:dyDescent="0.35">
      <c r="B14" s="32"/>
      <c r="C14" s="32"/>
      <c r="D14" s="43"/>
      <c r="E14" s="34">
        <v>0</v>
      </c>
      <c r="F14" s="15">
        <f>Subtotals5[[#This Row],[Person-days]]*Subtotals5[[#This Row],[Rate]]</f>
        <v>0</v>
      </c>
      <c r="G14" s="35"/>
    </row>
    <row r="15" spans="2:7" x14ac:dyDescent="0.35">
      <c r="B15" s="32"/>
      <c r="C15" s="32"/>
      <c r="D15" s="43"/>
      <c r="E15" s="34">
        <v>0</v>
      </c>
      <c r="F15" s="15">
        <f>Subtotals5[[#This Row],[Person-days]]*Subtotals5[[#This Row],[Rate]]</f>
        <v>0</v>
      </c>
      <c r="G15" s="35"/>
    </row>
    <row r="16" spans="2:7" x14ac:dyDescent="0.35">
      <c r="B16" s="32"/>
      <c r="C16" s="32"/>
      <c r="D16" s="43"/>
      <c r="E16" s="34">
        <v>0</v>
      </c>
      <c r="F16" s="15">
        <f>Subtotals5[[#This Row],[Person-days]]*Subtotals5[[#This Row],[Rate]]</f>
        <v>0</v>
      </c>
      <c r="G16" s="35"/>
    </row>
    <row r="17" spans="2:7" x14ac:dyDescent="0.35">
      <c r="B17" s="32"/>
      <c r="C17" s="32"/>
      <c r="D17" s="43"/>
      <c r="E17" s="34">
        <v>0</v>
      </c>
      <c r="F17" s="15">
        <f>Subtotals5[[#This Row],[Person-days]]*Subtotals5[[#This Row],[Rate]]</f>
        <v>0</v>
      </c>
      <c r="G17" s="35"/>
    </row>
    <row r="18" spans="2:7" x14ac:dyDescent="0.35">
      <c r="B18" s="36"/>
      <c r="C18" s="32"/>
      <c r="D18" s="37"/>
      <c r="E18" s="34">
        <v>0</v>
      </c>
      <c r="F18" s="15">
        <f>Subtotals5[[#This Row],[Person-days]]*Subtotals5[[#This Row],[Rate]]</f>
        <v>0</v>
      </c>
      <c r="G18" s="35"/>
    </row>
    <row r="19" spans="2:7" x14ac:dyDescent="0.35">
      <c r="B19" s="36"/>
      <c r="C19" s="32"/>
      <c r="D19" s="37"/>
      <c r="E19" s="34">
        <v>0</v>
      </c>
      <c r="F19" s="15">
        <f>Subtotals5[[#This Row],[Person-days]]*Subtotals5[[#This Row],[Rate]]</f>
        <v>0</v>
      </c>
      <c r="G19" s="35"/>
    </row>
    <row r="20" spans="2:7" x14ac:dyDescent="0.35">
      <c r="B20" s="36"/>
      <c r="C20" s="32"/>
      <c r="D20" s="37"/>
      <c r="E20" s="34">
        <v>0</v>
      </c>
      <c r="F20" s="15">
        <f>Subtotals5[[#This Row],[Person-days]]*Subtotals5[[#This Row],[Rate]]</f>
        <v>0</v>
      </c>
      <c r="G20" s="35"/>
    </row>
    <row r="21" spans="2:7" x14ac:dyDescent="0.35">
      <c r="B21" s="36"/>
      <c r="C21" s="32"/>
      <c r="D21" s="37"/>
      <c r="E21" s="34">
        <v>0</v>
      </c>
      <c r="F21" s="15">
        <f>Subtotals5[[#This Row],[Person-days]]*Subtotals5[[#This Row],[Rate]]</f>
        <v>0</v>
      </c>
      <c r="G21" s="35"/>
    </row>
    <row r="22" spans="2:7" x14ac:dyDescent="0.35">
      <c r="B22" s="36"/>
      <c r="C22" s="32"/>
      <c r="D22" s="37"/>
      <c r="E22" s="34">
        <v>0</v>
      </c>
      <c r="F22" s="15">
        <f>Subtotals5[[#This Row],[Person-days]]*Subtotals5[[#This Row],[Rate]]</f>
        <v>0</v>
      </c>
      <c r="G22" s="35"/>
    </row>
    <row r="23" spans="2:7" x14ac:dyDescent="0.35">
      <c r="B23" s="36"/>
      <c r="C23" s="32"/>
      <c r="D23" s="37"/>
      <c r="E23" s="34">
        <v>0</v>
      </c>
      <c r="F23" s="15">
        <f>Subtotals5[[#This Row],[Person-days]]*Subtotals5[[#This Row],[Rate]]</f>
        <v>0</v>
      </c>
      <c r="G23" s="35"/>
    </row>
    <row r="24" spans="2:7" s="41" customFormat="1" ht="15.5" x14ac:dyDescent="0.35">
      <c r="B24" s="38" t="str">
        <f>CONCATENATE($B$8," Subtotal")</f>
        <v>Labor Subtotal</v>
      </c>
      <c r="C24" s="38"/>
      <c r="D24" s="38"/>
      <c r="E24" s="39"/>
      <c r="F24" s="1">
        <f>SUBTOTAL(109,Subtotals5[Cost])</f>
        <v>0</v>
      </c>
      <c r="G24" s="40"/>
    </row>
    <row r="26" spans="2:7" ht="18.5" x14ac:dyDescent="0.45">
      <c r="B26" s="42" t="s">
        <v>22</v>
      </c>
    </row>
    <row r="27" spans="2:7" ht="15.5" x14ac:dyDescent="0.35">
      <c r="B27" s="30" t="s">
        <v>23</v>
      </c>
      <c r="C27" s="30" t="s">
        <v>24</v>
      </c>
      <c r="D27" s="30" t="s">
        <v>25</v>
      </c>
      <c r="E27" s="30" t="s">
        <v>26</v>
      </c>
      <c r="F27" s="30" t="s">
        <v>20</v>
      </c>
      <c r="G27" s="30" t="s">
        <v>21</v>
      </c>
    </row>
    <row r="28" spans="2:7" x14ac:dyDescent="0.35">
      <c r="B28" s="32"/>
      <c r="C28" s="32"/>
      <c r="D28" s="43"/>
      <c r="E28" s="34">
        <v>0</v>
      </c>
      <c r="F28" s="15">
        <f>Subtotals56[[#This Row],[Quantity]]*Subtotals56[[#This Row],[Unit Cost]]</f>
        <v>0</v>
      </c>
      <c r="G28" s="35" t="s">
        <v>29</v>
      </c>
    </row>
    <row r="29" spans="2:7" x14ac:dyDescent="0.35">
      <c r="B29" s="32"/>
      <c r="C29" s="32"/>
      <c r="D29" s="43"/>
      <c r="E29" s="34">
        <v>0</v>
      </c>
      <c r="F29" s="15">
        <f>Subtotals56[[#This Row],[Quantity]]*Subtotals56[[#This Row],[Unit Cost]]</f>
        <v>0</v>
      </c>
      <c r="G29" s="44"/>
    </row>
    <row r="30" spans="2:7" x14ac:dyDescent="0.35">
      <c r="B30" s="32"/>
      <c r="C30" s="32"/>
      <c r="D30" s="43"/>
      <c r="E30" s="34">
        <v>0</v>
      </c>
      <c r="F30" s="15">
        <f>Subtotals56[[#This Row],[Quantity]]*Subtotals56[[#This Row],[Unit Cost]]</f>
        <v>0</v>
      </c>
      <c r="G30" s="44"/>
    </row>
    <row r="31" spans="2:7" x14ac:dyDescent="0.35">
      <c r="B31" s="32"/>
      <c r="C31" s="32"/>
      <c r="D31" s="43"/>
      <c r="E31" s="34">
        <v>0</v>
      </c>
      <c r="F31" s="15">
        <f>Subtotals56[[#This Row],[Quantity]]*Subtotals56[[#This Row],[Unit Cost]]</f>
        <v>0</v>
      </c>
      <c r="G31" s="46"/>
    </row>
    <row r="32" spans="2:7" x14ac:dyDescent="0.35">
      <c r="B32" s="32"/>
      <c r="C32" s="32"/>
      <c r="D32" s="43"/>
      <c r="E32" s="34">
        <v>0</v>
      </c>
      <c r="F32" s="15">
        <f>Subtotals56[[#This Row],[Quantity]]*Subtotals56[[#This Row],[Unit Cost]]</f>
        <v>0</v>
      </c>
      <c r="G32" s="46"/>
    </row>
    <row r="33" spans="2:7" x14ac:dyDescent="0.35">
      <c r="B33" s="32"/>
      <c r="C33" s="32"/>
      <c r="D33" s="43"/>
      <c r="E33" s="34">
        <v>0</v>
      </c>
      <c r="F33" s="15">
        <f>Subtotals56[[#This Row],[Quantity]]*Subtotals56[[#This Row],[Unit Cost]]</f>
        <v>0</v>
      </c>
      <c r="G33" s="46"/>
    </row>
    <row r="34" spans="2:7" x14ac:dyDescent="0.35">
      <c r="B34" s="32"/>
      <c r="C34" s="32"/>
      <c r="D34" s="43"/>
      <c r="E34" s="34">
        <v>0</v>
      </c>
      <c r="F34" s="15">
        <f>Subtotals56[[#This Row],[Quantity]]*Subtotals56[[#This Row],[Unit Cost]]</f>
        <v>0</v>
      </c>
      <c r="G34" s="46"/>
    </row>
    <row r="35" spans="2:7" x14ac:dyDescent="0.35">
      <c r="B35" s="32"/>
      <c r="C35" s="32"/>
      <c r="D35" s="43"/>
      <c r="E35" s="34">
        <v>0</v>
      </c>
      <c r="F35" s="15">
        <f>Subtotals56[[#This Row],[Quantity]]*Subtotals56[[#This Row],[Unit Cost]]</f>
        <v>0</v>
      </c>
      <c r="G35" s="46"/>
    </row>
    <row r="36" spans="2:7" x14ac:dyDescent="0.35">
      <c r="B36" s="32"/>
      <c r="C36" s="32"/>
      <c r="D36" s="43"/>
      <c r="E36" s="34">
        <v>0</v>
      </c>
      <c r="F36" s="15">
        <f>Subtotals56[[#This Row],[Quantity]]*Subtotals56[[#This Row],[Unit Cost]]</f>
        <v>0</v>
      </c>
      <c r="G36" s="46"/>
    </row>
    <row r="37" spans="2:7" x14ac:dyDescent="0.35">
      <c r="B37" s="32"/>
      <c r="C37" s="32"/>
      <c r="D37" s="43"/>
      <c r="E37" s="34">
        <v>0</v>
      </c>
      <c r="F37" s="15">
        <f>Subtotals56[[#This Row],[Quantity]]*Subtotals56[[#This Row],[Unit Cost]]</f>
        <v>0</v>
      </c>
      <c r="G37" s="46"/>
    </row>
    <row r="38" spans="2:7" x14ac:dyDescent="0.35">
      <c r="B38" s="32"/>
      <c r="C38" s="32"/>
      <c r="D38" s="43"/>
      <c r="E38" s="34">
        <v>0</v>
      </c>
      <c r="F38" s="15">
        <f>Subtotals56[[#This Row],[Quantity]]*Subtotals56[[#This Row],[Unit Cost]]</f>
        <v>0</v>
      </c>
      <c r="G38" s="46"/>
    </row>
    <row r="39" spans="2:7" x14ac:dyDescent="0.35">
      <c r="B39" s="32"/>
      <c r="C39" s="32"/>
      <c r="D39" s="43"/>
      <c r="E39" s="34">
        <v>0</v>
      </c>
      <c r="F39" s="16">
        <f>Subtotals56[[#This Row],[Quantity]]*Subtotals56[[#This Row],[Unit Cost]]</f>
        <v>0</v>
      </c>
      <c r="G39" s="44"/>
    </row>
    <row r="40" spans="2:7" x14ac:dyDescent="0.35">
      <c r="B40" s="32"/>
      <c r="C40" s="32"/>
      <c r="D40" s="43"/>
      <c r="E40" s="34">
        <v>0</v>
      </c>
      <c r="F40" s="16">
        <f>Subtotals56[[#This Row],[Quantity]]*Subtotals56[[#This Row],[Unit Cost]]</f>
        <v>0</v>
      </c>
      <c r="G40" s="44"/>
    </row>
    <row r="41" spans="2:7" x14ac:dyDescent="0.35">
      <c r="B41" s="32"/>
      <c r="C41" s="32"/>
      <c r="D41" s="43"/>
      <c r="E41" s="34">
        <v>0</v>
      </c>
      <c r="F41" s="16">
        <f>Subtotals56[[#This Row],[Quantity]]*Subtotals56[[#This Row],[Unit Cost]]</f>
        <v>0</v>
      </c>
      <c r="G41" s="44"/>
    </row>
    <row r="42" spans="2:7" x14ac:dyDescent="0.35">
      <c r="B42" s="32"/>
      <c r="C42" s="32"/>
      <c r="D42" s="43"/>
      <c r="E42" s="34">
        <v>0</v>
      </c>
      <c r="F42" s="16">
        <f>Subtotals56[[#This Row],[Quantity]]*Subtotals56[[#This Row],[Unit Cost]]</f>
        <v>0</v>
      </c>
      <c r="G42" s="44"/>
    </row>
    <row r="43" spans="2:7" x14ac:dyDescent="0.35">
      <c r="B43" s="32"/>
      <c r="C43" s="32"/>
      <c r="D43" s="43"/>
      <c r="E43" s="34">
        <v>0</v>
      </c>
      <c r="F43" s="16">
        <f>Subtotals56[[#This Row],[Quantity]]*Subtotals56[[#This Row],[Unit Cost]]</f>
        <v>0</v>
      </c>
      <c r="G43" s="44"/>
    </row>
    <row r="44" spans="2:7" s="41" customFormat="1" ht="15.5" x14ac:dyDescent="0.35">
      <c r="B44" s="38" t="str">
        <f>CONCATENATE($B$26," Subtotal")</f>
        <v>Other direct costs Subtotal</v>
      </c>
      <c r="C44" s="38"/>
      <c r="D44" s="38"/>
      <c r="E44" s="39"/>
      <c r="F44" s="1">
        <f>SUBTOTAL(109,Subtotals56[Cost])</f>
        <v>0</v>
      </c>
      <c r="G44" s="40"/>
    </row>
  </sheetData>
  <sheetProtection algorithmName="SHA-512" hashValue="qFVoLejF+dhiczSaDygKbwHHv+NZft/MUUDEApKx8Mp8wGajaWw129s/TGVuF9528yxs+ZFblSj9/pcSlJZ/Eg==" saltValue="Uto8enH2xP/QArhlEQGc8A==" spinCount="100000" sheet="1" objects="1" scenarios="1" formatCells="0" formatColumns="0" formatRows="0" insertRows="0"/>
  <mergeCells count="3">
    <mergeCell ref="E4:F6"/>
    <mergeCell ref="G4:G6"/>
    <mergeCell ref="E3:F3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8AD7-D5C5-40F0-BB68-926C6F101414}">
  <dimension ref="B1:G44"/>
  <sheetViews>
    <sheetView showGridLines="0" topLeftCell="A9" workbookViewId="0">
      <selection activeCell="B50" sqref="B50"/>
    </sheetView>
  </sheetViews>
  <sheetFormatPr defaultColWidth="9.1796875" defaultRowHeight="14.5" x14ac:dyDescent="0.35"/>
  <cols>
    <col min="1" max="1" width="9.1796875" style="31" customWidth="1"/>
    <col min="2" max="2" width="33" style="31" customWidth="1"/>
    <col min="3" max="3" width="31.7265625" style="31" customWidth="1"/>
    <col min="4" max="4" width="17.453125" style="31" customWidth="1"/>
    <col min="5" max="5" width="22.54296875" style="31" customWidth="1"/>
    <col min="6" max="6" width="22" style="31" customWidth="1"/>
    <col min="7" max="7" width="72.1796875" style="31" customWidth="1"/>
    <col min="8" max="16384" width="9.1796875" style="31"/>
  </cols>
  <sheetData>
    <row r="1" spans="2:7" customFormat="1" x14ac:dyDescent="0.35"/>
    <row r="2" spans="2:7" customFormat="1" x14ac:dyDescent="0.35"/>
    <row r="3" spans="2:7" customFormat="1" ht="20.25" customHeight="1" x14ac:dyDescent="0.35">
      <c r="B3" s="3" t="s">
        <v>10</v>
      </c>
      <c r="C3" s="28">
        <v>2</v>
      </c>
      <c r="E3" s="63" t="s">
        <v>11</v>
      </c>
      <c r="F3" s="63"/>
      <c r="G3" s="13" t="s">
        <v>12</v>
      </c>
    </row>
    <row r="4" spans="2:7" customFormat="1" ht="20.25" customHeight="1" x14ac:dyDescent="0.35">
      <c r="B4" s="3" t="s">
        <v>5</v>
      </c>
      <c r="C4" s="28" t="s">
        <v>30</v>
      </c>
      <c r="E4" s="54" t="s">
        <v>32</v>
      </c>
      <c r="F4" s="55"/>
      <c r="G4" s="60" t="s">
        <v>13</v>
      </c>
    </row>
    <row r="5" spans="2:7" customFormat="1" ht="20.25" customHeight="1" x14ac:dyDescent="0.35">
      <c r="B5" s="3" t="s">
        <v>14</v>
      </c>
      <c r="C5" s="29">
        <f>SUM(F24,F44)</f>
        <v>0</v>
      </c>
      <c r="E5" s="56"/>
      <c r="F5" s="57"/>
      <c r="G5" s="61"/>
    </row>
    <row r="6" spans="2:7" customFormat="1" ht="48.75" customHeight="1" x14ac:dyDescent="0.35">
      <c r="E6" s="58"/>
      <c r="F6" s="59"/>
      <c r="G6" s="62"/>
    </row>
    <row r="7" spans="2:7" customFormat="1" x14ac:dyDescent="0.35"/>
    <row r="8" spans="2:7" customFormat="1" ht="18.5" x14ac:dyDescent="0.45">
      <c r="B8" s="2" t="s">
        <v>15</v>
      </c>
    </row>
    <row r="9" spans="2:7" ht="15.5" x14ac:dyDescent="0.35">
      <c r="B9" s="30" t="s">
        <v>16</v>
      </c>
      <c r="C9" s="30" t="s">
        <v>17</v>
      </c>
      <c r="D9" s="30" t="s">
        <v>18</v>
      </c>
      <c r="E9" s="30" t="s">
        <v>19</v>
      </c>
      <c r="F9" s="30" t="s">
        <v>20</v>
      </c>
      <c r="G9" s="30" t="s">
        <v>21</v>
      </c>
    </row>
    <row r="10" spans="2:7" ht="15" customHeight="1" x14ac:dyDescent="0.35">
      <c r="B10" s="32"/>
      <c r="C10" s="32"/>
      <c r="D10" s="43"/>
      <c r="E10" s="34">
        <v>0</v>
      </c>
      <c r="F10" s="15">
        <f>Subtotals53[[#This Row],[Person-days]]*Subtotals53[[#This Row],[Rate]]</f>
        <v>0</v>
      </c>
      <c r="G10" s="35" t="s">
        <v>29</v>
      </c>
    </row>
    <row r="11" spans="2:7" x14ac:dyDescent="0.35">
      <c r="B11" s="32"/>
      <c r="C11" s="32"/>
      <c r="D11" s="43"/>
      <c r="E11" s="34">
        <v>0</v>
      </c>
      <c r="F11" s="15">
        <f>Subtotals53[[#This Row],[Person-days]]*Subtotals53[[#This Row],[Rate]]</f>
        <v>0</v>
      </c>
      <c r="G11" s="35"/>
    </row>
    <row r="12" spans="2:7" x14ac:dyDescent="0.35">
      <c r="B12" s="32"/>
      <c r="C12" s="32"/>
      <c r="D12" s="43"/>
      <c r="E12" s="34">
        <v>0</v>
      </c>
      <c r="F12" s="15">
        <f>Subtotals53[[#This Row],[Person-days]]*Subtotals53[[#This Row],[Rate]]</f>
        <v>0</v>
      </c>
      <c r="G12" s="35"/>
    </row>
    <row r="13" spans="2:7" x14ac:dyDescent="0.35">
      <c r="B13" s="36"/>
      <c r="C13" s="32"/>
      <c r="D13" s="37"/>
      <c r="E13" s="34">
        <v>0</v>
      </c>
      <c r="F13" s="15">
        <f>Subtotals53[[#This Row],[Person-days]]*Subtotals53[[#This Row],[Rate]]</f>
        <v>0</v>
      </c>
      <c r="G13" s="35"/>
    </row>
    <row r="14" spans="2:7" x14ac:dyDescent="0.35">
      <c r="B14" s="36"/>
      <c r="C14" s="32"/>
      <c r="D14" s="37"/>
      <c r="E14" s="34">
        <v>0</v>
      </c>
      <c r="F14" s="15">
        <f>Subtotals53[[#This Row],[Person-days]]*Subtotals53[[#This Row],[Rate]]</f>
        <v>0</v>
      </c>
      <c r="G14" s="35"/>
    </row>
    <row r="15" spans="2:7" x14ac:dyDescent="0.35">
      <c r="B15" s="36"/>
      <c r="C15" s="32"/>
      <c r="D15" s="37"/>
      <c r="E15" s="34">
        <v>0</v>
      </c>
      <c r="F15" s="15">
        <f>Subtotals53[[#This Row],[Person-days]]*Subtotals53[[#This Row],[Rate]]</f>
        <v>0</v>
      </c>
      <c r="G15" s="35"/>
    </row>
    <row r="16" spans="2:7" x14ac:dyDescent="0.35">
      <c r="B16" s="32"/>
      <c r="C16" s="32"/>
      <c r="D16" s="33"/>
      <c r="E16" s="34">
        <v>0</v>
      </c>
      <c r="F16" s="15">
        <f>Subtotals53[[#This Row],[Person-days]]*Subtotals53[[#This Row],[Rate]]</f>
        <v>0</v>
      </c>
      <c r="G16" s="35"/>
    </row>
    <row r="17" spans="2:7" x14ac:dyDescent="0.35">
      <c r="B17" s="32"/>
      <c r="C17" s="32"/>
      <c r="D17" s="37"/>
      <c r="E17" s="34">
        <v>0</v>
      </c>
      <c r="F17" s="15">
        <f>Subtotals53[[#This Row],[Person-days]]*Subtotals53[[#This Row],[Rate]]</f>
        <v>0</v>
      </c>
      <c r="G17" s="35"/>
    </row>
    <row r="18" spans="2:7" x14ac:dyDescent="0.35">
      <c r="B18" s="36"/>
      <c r="C18" s="32"/>
      <c r="D18" s="37"/>
      <c r="E18" s="34">
        <v>0</v>
      </c>
      <c r="F18" s="15">
        <f>Subtotals53[[#This Row],[Person-days]]*Subtotals53[[#This Row],[Rate]]</f>
        <v>0</v>
      </c>
      <c r="G18" s="35"/>
    </row>
    <row r="19" spans="2:7" x14ac:dyDescent="0.35">
      <c r="B19" s="36"/>
      <c r="C19" s="32"/>
      <c r="D19" s="37"/>
      <c r="E19" s="34">
        <v>0</v>
      </c>
      <c r="F19" s="15">
        <f>Subtotals53[[#This Row],[Person-days]]*Subtotals53[[#This Row],[Rate]]</f>
        <v>0</v>
      </c>
      <c r="G19" s="35"/>
    </row>
    <row r="20" spans="2:7" x14ac:dyDescent="0.35">
      <c r="B20" s="36"/>
      <c r="C20" s="32"/>
      <c r="D20" s="37"/>
      <c r="E20" s="34">
        <v>0</v>
      </c>
      <c r="F20" s="15">
        <f>Subtotals53[[#This Row],[Person-days]]*Subtotals53[[#This Row],[Rate]]</f>
        <v>0</v>
      </c>
      <c r="G20" s="35"/>
    </row>
    <row r="21" spans="2:7" x14ac:dyDescent="0.35">
      <c r="B21" s="36"/>
      <c r="C21" s="32"/>
      <c r="D21" s="37"/>
      <c r="E21" s="34">
        <v>0</v>
      </c>
      <c r="F21" s="15">
        <f>Subtotals53[[#This Row],[Person-days]]*Subtotals53[[#This Row],[Rate]]</f>
        <v>0</v>
      </c>
      <c r="G21" s="35"/>
    </row>
    <row r="22" spans="2:7" x14ac:dyDescent="0.35">
      <c r="B22" s="36"/>
      <c r="C22" s="32"/>
      <c r="D22" s="37"/>
      <c r="E22" s="34">
        <v>0</v>
      </c>
      <c r="F22" s="15">
        <f>Subtotals53[[#This Row],[Person-days]]*Subtotals53[[#This Row],[Rate]]</f>
        <v>0</v>
      </c>
      <c r="G22" s="35"/>
    </row>
    <row r="23" spans="2:7" x14ac:dyDescent="0.35">
      <c r="B23" s="36"/>
      <c r="C23" s="32"/>
      <c r="D23" s="37"/>
      <c r="E23" s="34">
        <v>0</v>
      </c>
      <c r="F23" s="15">
        <f>Subtotals53[[#This Row],[Person-days]]*Subtotals53[[#This Row],[Rate]]</f>
        <v>0</v>
      </c>
      <c r="G23" s="35"/>
    </row>
    <row r="24" spans="2:7" s="41" customFormat="1" ht="15.5" x14ac:dyDescent="0.35">
      <c r="B24" s="38" t="str">
        <f>CONCATENATE($B$8," Subtotal")</f>
        <v>Labor Subtotal</v>
      </c>
      <c r="C24" s="38"/>
      <c r="D24" s="38"/>
      <c r="E24" s="39"/>
      <c r="F24" s="1">
        <f>SUBTOTAL(109,Subtotals53[Cost])</f>
        <v>0</v>
      </c>
      <c r="G24" s="40"/>
    </row>
    <row r="26" spans="2:7" ht="18.5" x14ac:dyDescent="0.45">
      <c r="B26" s="42" t="s">
        <v>22</v>
      </c>
    </row>
    <row r="27" spans="2:7" ht="15.5" x14ac:dyDescent="0.35">
      <c r="B27" s="30" t="s">
        <v>23</v>
      </c>
      <c r="C27" s="30" t="s">
        <v>24</v>
      </c>
      <c r="D27" s="30" t="s">
        <v>25</v>
      </c>
      <c r="E27" s="30" t="s">
        <v>26</v>
      </c>
      <c r="F27" s="30" t="s">
        <v>20</v>
      </c>
      <c r="G27" s="30" t="s">
        <v>21</v>
      </c>
    </row>
    <row r="28" spans="2:7" x14ac:dyDescent="0.35">
      <c r="B28" s="32"/>
      <c r="C28" s="32"/>
      <c r="D28" s="43"/>
      <c r="E28" s="34">
        <v>0</v>
      </c>
      <c r="F28" s="15">
        <f>Subtotals564[[#This Row],[Quantity]]*Subtotals564[[#This Row],[Unit Cost]]</f>
        <v>0</v>
      </c>
      <c r="G28" s="35" t="s">
        <v>29</v>
      </c>
    </row>
    <row r="29" spans="2:7" x14ac:dyDescent="0.35">
      <c r="B29" s="32"/>
      <c r="C29" s="32"/>
      <c r="D29" s="43"/>
      <c r="E29" s="34">
        <v>0</v>
      </c>
      <c r="F29" s="15">
        <f>Subtotals564[[#This Row],[Quantity]]*Subtotals564[[#This Row],[Unit Cost]]</f>
        <v>0</v>
      </c>
      <c r="G29" s="44"/>
    </row>
    <row r="30" spans="2:7" x14ac:dyDescent="0.35">
      <c r="B30" s="32"/>
      <c r="C30" s="32"/>
      <c r="D30" s="43"/>
      <c r="E30" s="34">
        <v>0</v>
      </c>
      <c r="F30" s="15">
        <f>Subtotals564[[#This Row],[Quantity]]*Subtotals564[[#This Row],[Unit Cost]]</f>
        <v>0</v>
      </c>
      <c r="G30" s="44"/>
    </row>
    <row r="31" spans="2:7" x14ac:dyDescent="0.35">
      <c r="B31" s="32"/>
      <c r="C31" s="32"/>
      <c r="D31" s="43"/>
      <c r="E31" s="34">
        <v>0</v>
      </c>
      <c r="F31" s="15">
        <f>Subtotals564[[#This Row],[Quantity]]*Subtotals564[[#This Row],[Unit Cost]]</f>
        <v>0</v>
      </c>
      <c r="G31" s="46"/>
    </row>
    <row r="32" spans="2:7" x14ac:dyDescent="0.35">
      <c r="B32" s="32"/>
      <c r="C32" s="32"/>
      <c r="D32" s="43"/>
      <c r="E32" s="34">
        <v>0</v>
      </c>
      <c r="F32" s="15">
        <f>Subtotals564[[#This Row],[Quantity]]*Subtotals564[[#This Row],[Unit Cost]]</f>
        <v>0</v>
      </c>
      <c r="G32" s="46"/>
    </row>
    <row r="33" spans="2:7" x14ac:dyDescent="0.35">
      <c r="B33" s="32"/>
      <c r="C33" s="32"/>
      <c r="D33" s="43"/>
      <c r="E33" s="34">
        <v>0</v>
      </c>
      <c r="F33" s="15">
        <f>Subtotals564[[#This Row],[Quantity]]*Subtotals564[[#This Row],[Unit Cost]]</f>
        <v>0</v>
      </c>
      <c r="G33" s="46"/>
    </row>
    <row r="34" spans="2:7" x14ac:dyDescent="0.35">
      <c r="B34" s="32"/>
      <c r="C34" s="32"/>
      <c r="D34" s="43"/>
      <c r="E34" s="34">
        <v>0</v>
      </c>
      <c r="F34" s="15">
        <f>Subtotals564[[#This Row],[Quantity]]*Subtotals564[[#This Row],[Unit Cost]]</f>
        <v>0</v>
      </c>
      <c r="G34" s="46"/>
    </row>
    <row r="35" spans="2:7" x14ac:dyDescent="0.35">
      <c r="B35" s="32"/>
      <c r="C35" s="32"/>
      <c r="D35" s="43"/>
      <c r="E35" s="34">
        <v>0</v>
      </c>
      <c r="F35" s="15">
        <f>Subtotals564[[#This Row],[Quantity]]*Subtotals564[[#This Row],[Unit Cost]]</f>
        <v>0</v>
      </c>
      <c r="G35" s="46"/>
    </row>
    <row r="36" spans="2:7" x14ac:dyDescent="0.35">
      <c r="B36" s="32"/>
      <c r="C36" s="32"/>
      <c r="D36" s="43"/>
      <c r="E36" s="34">
        <v>0</v>
      </c>
      <c r="F36" s="15">
        <f>Subtotals564[[#This Row],[Quantity]]*Subtotals564[[#This Row],[Unit Cost]]</f>
        <v>0</v>
      </c>
      <c r="G36" s="46"/>
    </row>
    <row r="37" spans="2:7" x14ac:dyDescent="0.35">
      <c r="B37" s="32"/>
      <c r="C37" s="32"/>
      <c r="D37" s="43"/>
      <c r="E37" s="34">
        <v>0</v>
      </c>
      <c r="F37" s="15">
        <f>Subtotals564[[#This Row],[Quantity]]*Subtotals564[[#This Row],[Unit Cost]]</f>
        <v>0</v>
      </c>
      <c r="G37" s="46"/>
    </row>
    <row r="38" spans="2:7" x14ac:dyDescent="0.35">
      <c r="B38" s="32"/>
      <c r="C38" s="32"/>
      <c r="D38" s="43"/>
      <c r="E38" s="34">
        <v>0</v>
      </c>
      <c r="F38" s="15">
        <f>Subtotals564[[#This Row],[Quantity]]*Subtotals564[[#This Row],[Unit Cost]]</f>
        <v>0</v>
      </c>
      <c r="G38" s="46"/>
    </row>
    <row r="39" spans="2:7" x14ac:dyDescent="0.35">
      <c r="B39" s="32"/>
      <c r="C39" s="32"/>
      <c r="D39" s="45"/>
      <c r="E39" s="34">
        <v>0</v>
      </c>
      <c r="F39" s="16">
        <f>Subtotals564[[#This Row],[Quantity]]*Subtotals564[[#This Row],[Unit Cost]]</f>
        <v>0</v>
      </c>
      <c r="G39" s="44"/>
    </row>
    <row r="40" spans="2:7" x14ac:dyDescent="0.35">
      <c r="B40" s="32"/>
      <c r="C40" s="32"/>
      <c r="D40" s="45"/>
      <c r="E40" s="34">
        <v>0</v>
      </c>
      <c r="F40" s="16">
        <f>Subtotals564[[#This Row],[Quantity]]*Subtotals564[[#This Row],[Unit Cost]]</f>
        <v>0</v>
      </c>
      <c r="G40" s="44"/>
    </row>
    <row r="41" spans="2:7" x14ac:dyDescent="0.35">
      <c r="B41" s="32"/>
      <c r="C41" s="32"/>
      <c r="D41" s="45"/>
      <c r="E41" s="34">
        <v>0</v>
      </c>
      <c r="F41" s="16">
        <f>Subtotals564[[#This Row],[Quantity]]*Subtotals564[[#This Row],[Unit Cost]]</f>
        <v>0</v>
      </c>
      <c r="G41" s="44"/>
    </row>
    <row r="42" spans="2:7" x14ac:dyDescent="0.35">
      <c r="B42" s="32"/>
      <c r="C42" s="32"/>
      <c r="D42" s="45"/>
      <c r="E42" s="34">
        <v>0</v>
      </c>
      <c r="F42" s="16">
        <f>Subtotals564[[#This Row],[Quantity]]*Subtotals564[[#This Row],[Unit Cost]]</f>
        <v>0</v>
      </c>
      <c r="G42" s="44"/>
    </row>
    <row r="43" spans="2:7" x14ac:dyDescent="0.35">
      <c r="B43" s="32"/>
      <c r="C43" s="32"/>
      <c r="D43" s="45"/>
      <c r="E43" s="34">
        <v>0</v>
      </c>
      <c r="F43" s="16">
        <f>Subtotals564[[#This Row],[Quantity]]*Subtotals564[[#This Row],[Unit Cost]]</f>
        <v>0</v>
      </c>
      <c r="G43" s="44"/>
    </row>
    <row r="44" spans="2:7" s="41" customFormat="1" ht="15.5" x14ac:dyDescent="0.35">
      <c r="B44" s="38" t="str">
        <f>CONCATENATE($B$26," Subtotal")</f>
        <v>Other direct costs Subtotal</v>
      </c>
      <c r="C44" s="38"/>
      <c r="D44" s="38"/>
      <c r="E44" s="39"/>
      <c r="F44" s="1">
        <f>SUBTOTAL(109,Subtotals564[Cost])</f>
        <v>0</v>
      </c>
      <c r="G44" s="40"/>
    </row>
  </sheetData>
  <sheetProtection algorithmName="SHA-512" hashValue="Vmhd9UTaX4BNGOoq1RDY1EmmTSSdQx490ytBspQVcqpCJTcBelKhnFNsTvFP0eIHcJYnR+52y6aMACYtJbN4kg==" saltValue="uELDSoj3MmRvbyhxdwoU6A==" spinCount="100000" sheet="1" objects="1" scenarios="1" formatCells="0" formatColumns="0" formatRows="0" insertRows="0"/>
  <mergeCells count="3">
    <mergeCell ref="E3:F3"/>
    <mergeCell ref="E4:F6"/>
    <mergeCell ref="G4:G6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4E1C-66D3-44D3-BF1E-DE4D01BB1753}">
  <dimension ref="B1:G44"/>
  <sheetViews>
    <sheetView showGridLines="0" topLeftCell="A5" workbookViewId="0">
      <selection activeCell="C39" sqref="C39"/>
    </sheetView>
  </sheetViews>
  <sheetFormatPr defaultColWidth="9.1796875" defaultRowHeight="14.5" x14ac:dyDescent="0.35"/>
  <cols>
    <col min="1" max="1" width="9.1796875" style="31" customWidth="1"/>
    <col min="2" max="2" width="33" style="31" customWidth="1"/>
    <col min="3" max="3" width="31.7265625" style="31" customWidth="1"/>
    <col min="4" max="4" width="17.453125" style="31" customWidth="1"/>
    <col min="5" max="5" width="22.54296875" style="31" customWidth="1"/>
    <col min="6" max="6" width="22" style="31" customWidth="1"/>
    <col min="7" max="7" width="72.1796875" style="31" customWidth="1"/>
    <col min="8" max="16384" width="9.1796875" style="31"/>
  </cols>
  <sheetData>
    <row r="1" spans="2:7" customFormat="1" x14ac:dyDescent="0.35"/>
    <row r="2" spans="2:7" customFormat="1" x14ac:dyDescent="0.35"/>
    <row r="3" spans="2:7" customFormat="1" ht="20.25" customHeight="1" x14ac:dyDescent="0.35">
      <c r="B3" s="3" t="s">
        <v>10</v>
      </c>
      <c r="C3" s="28">
        <v>3</v>
      </c>
      <c r="E3" s="63" t="s">
        <v>11</v>
      </c>
      <c r="F3" s="63"/>
      <c r="G3" s="13" t="s">
        <v>12</v>
      </c>
    </row>
    <row r="4" spans="2:7" customFormat="1" ht="20.25" customHeight="1" x14ac:dyDescent="0.35">
      <c r="B4" s="3" t="s">
        <v>5</v>
      </c>
      <c r="C4" s="28" t="s">
        <v>31</v>
      </c>
      <c r="E4" s="54" t="s">
        <v>33</v>
      </c>
      <c r="F4" s="55"/>
      <c r="G4" s="60" t="s">
        <v>13</v>
      </c>
    </row>
    <row r="5" spans="2:7" customFormat="1" ht="20.25" customHeight="1" x14ac:dyDescent="0.35">
      <c r="B5" s="3" t="s">
        <v>14</v>
      </c>
      <c r="C5" s="29">
        <f>SUM(F24,F44)</f>
        <v>0</v>
      </c>
      <c r="E5" s="56"/>
      <c r="F5" s="57"/>
      <c r="G5" s="61"/>
    </row>
    <row r="6" spans="2:7" customFormat="1" ht="48.75" customHeight="1" x14ac:dyDescent="0.35">
      <c r="E6" s="58"/>
      <c r="F6" s="59"/>
      <c r="G6" s="62"/>
    </row>
    <row r="7" spans="2:7" customFormat="1" x14ac:dyDescent="0.35"/>
    <row r="8" spans="2:7" ht="18.5" x14ac:dyDescent="0.45">
      <c r="B8" s="42" t="s">
        <v>15</v>
      </c>
    </row>
    <row r="9" spans="2:7" ht="15.5" x14ac:dyDescent="0.35">
      <c r="B9" s="30" t="s">
        <v>16</v>
      </c>
      <c r="C9" s="30" t="s">
        <v>17</v>
      </c>
      <c r="D9" s="30" t="s">
        <v>18</v>
      </c>
      <c r="E9" s="30" t="s">
        <v>19</v>
      </c>
      <c r="F9" s="30" t="s">
        <v>20</v>
      </c>
      <c r="G9" s="30" t="s">
        <v>21</v>
      </c>
    </row>
    <row r="10" spans="2:7" ht="15" customHeight="1" x14ac:dyDescent="0.35">
      <c r="B10" s="32"/>
      <c r="C10" s="32"/>
      <c r="D10" s="43"/>
      <c r="E10" s="34">
        <v>0</v>
      </c>
      <c r="F10" s="15">
        <f>Subtotals537[[#This Row],[Person-days]]*Subtotals537[[#This Row],[Rate]]</f>
        <v>0</v>
      </c>
      <c r="G10" s="35" t="s">
        <v>29</v>
      </c>
    </row>
    <row r="11" spans="2:7" x14ac:dyDescent="0.35">
      <c r="B11" s="32"/>
      <c r="C11" s="32"/>
      <c r="D11" s="43"/>
      <c r="E11" s="34">
        <v>0</v>
      </c>
      <c r="F11" s="15">
        <f>Subtotals537[[#This Row],[Person-days]]*Subtotals537[[#This Row],[Rate]]</f>
        <v>0</v>
      </c>
      <c r="G11" s="35"/>
    </row>
    <row r="12" spans="2:7" x14ac:dyDescent="0.35">
      <c r="B12" s="32"/>
      <c r="C12" s="32"/>
      <c r="D12" s="43"/>
      <c r="E12" s="34">
        <v>0</v>
      </c>
      <c r="F12" s="15">
        <f>Subtotals537[[#This Row],[Person-days]]*Subtotals537[[#This Row],[Rate]]</f>
        <v>0</v>
      </c>
      <c r="G12" s="35"/>
    </row>
    <row r="13" spans="2:7" x14ac:dyDescent="0.35">
      <c r="B13" s="36"/>
      <c r="C13" s="32"/>
      <c r="D13" s="37"/>
      <c r="E13" s="34">
        <v>0</v>
      </c>
      <c r="F13" s="15">
        <f>Subtotals537[[#This Row],[Person-days]]*Subtotals537[[#This Row],[Rate]]</f>
        <v>0</v>
      </c>
      <c r="G13" s="35"/>
    </row>
    <row r="14" spans="2:7" x14ac:dyDescent="0.35">
      <c r="B14" s="36"/>
      <c r="C14" s="32"/>
      <c r="D14" s="37"/>
      <c r="E14" s="34">
        <v>0</v>
      </c>
      <c r="F14" s="15">
        <f>Subtotals537[[#This Row],[Person-days]]*Subtotals537[[#This Row],[Rate]]</f>
        <v>0</v>
      </c>
      <c r="G14" s="35"/>
    </row>
    <row r="15" spans="2:7" x14ac:dyDescent="0.35">
      <c r="B15" s="36"/>
      <c r="C15" s="32"/>
      <c r="D15" s="37"/>
      <c r="E15" s="34">
        <v>0</v>
      </c>
      <c r="F15" s="15">
        <f>Subtotals537[[#This Row],[Person-days]]*Subtotals537[[#This Row],[Rate]]</f>
        <v>0</v>
      </c>
      <c r="G15" s="35"/>
    </row>
    <row r="16" spans="2:7" x14ac:dyDescent="0.35">
      <c r="B16" s="32"/>
      <c r="C16" s="32"/>
      <c r="D16" s="33"/>
      <c r="E16" s="34">
        <v>0</v>
      </c>
      <c r="F16" s="15">
        <f>Subtotals537[[#This Row],[Person-days]]*Subtotals537[[#This Row],[Rate]]</f>
        <v>0</v>
      </c>
      <c r="G16" s="35"/>
    </row>
    <row r="17" spans="2:7" x14ac:dyDescent="0.35">
      <c r="B17" s="32"/>
      <c r="C17" s="32"/>
      <c r="D17" s="37"/>
      <c r="E17" s="34">
        <v>0</v>
      </c>
      <c r="F17" s="15">
        <f>Subtotals537[[#This Row],[Person-days]]*Subtotals537[[#This Row],[Rate]]</f>
        <v>0</v>
      </c>
      <c r="G17" s="35"/>
    </row>
    <row r="18" spans="2:7" x14ac:dyDescent="0.35">
      <c r="B18" s="36"/>
      <c r="C18" s="32"/>
      <c r="D18" s="37"/>
      <c r="E18" s="34">
        <v>0</v>
      </c>
      <c r="F18" s="15">
        <f>Subtotals537[[#This Row],[Person-days]]*Subtotals537[[#This Row],[Rate]]</f>
        <v>0</v>
      </c>
      <c r="G18" s="35"/>
    </row>
    <row r="19" spans="2:7" x14ac:dyDescent="0.35">
      <c r="B19" s="36"/>
      <c r="C19" s="32"/>
      <c r="D19" s="37"/>
      <c r="E19" s="34">
        <v>0</v>
      </c>
      <c r="F19" s="15">
        <f>Subtotals537[[#This Row],[Person-days]]*Subtotals537[[#This Row],[Rate]]</f>
        <v>0</v>
      </c>
      <c r="G19" s="35"/>
    </row>
    <row r="20" spans="2:7" x14ac:dyDescent="0.35">
      <c r="B20" s="36"/>
      <c r="C20" s="32"/>
      <c r="D20" s="37"/>
      <c r="E20" s="34">
        <v>0</v>
      </c>
      <c r="F20" s="15">
        <f>Subtotals537[[#This Row],[Person-days]]*Subtotals537[[#This Row],[Rate]]</f>
        <v>0</v>
      </c>
      <c r="G20" s="35"/>
    </row>
    <row r="21" spans="2:7" x14ac:dyDescent="0.35">
      <c r="B21" s="36"/>
      <c r="C21" s="32"/>
      <c r="D21" s="37"/>
      <c r="E21" s="34">
        <v>0</v>
      </c>
      <c r="F21" s="15">
        <f>Subtotals537[[#This Row],[Person-days]]*Subtotals537[[#This Row],[Rate]]</f>
        <v>0</v>
      </c>
      <c r="G21" s="35"/>
    </row>
    <row r="22" spans="2:7" x14ac:dyDescent="0.35">
      <c r="B22" s="36"/>
      <c r="C22" s="32"/>
      <c r="D22" s="37"/>
      <c r="E22" s="34">
        <v>0</v>
      </c>
      <c r="F22" s="15">
        <f>Subtotals537[[#This Row],[Person-days]]*Subtotals537[[#This Row],[Rate]]</f>
        <v>0</v>
      </c>
      <c r="G22" s="35"/>
    </row>
    <row r="23" spans="2:7" x14ac:dyDescent="0.35">
      <c r="B23" s="36"/>
      <c r="C23" s="32"/>
      <c r="D23" s="37"/>
      <c r="E23" s="34">
        <v>0</v>
      </c>
      <c r="F23" s="15">
        <f>Subtotals537[[#This Row],[Person-days]]*Subtotals537[[#This Row],[Rate]]</f>
        <v>0</v>
      </c>
      <c r="G23" s="35"/>
    </row>
    <row r="24" spans="2:7" s="41" customFormat="1" ht="15.5" x14ac:dyDescent="0.35">
      <c r="B24" s="38" t="str">
        <f>CONCATENATE($B$8," Subtotal")</f>
        <v>Labor Subtotal</v>
      </c>
      <c r="C24" s="38"/>
      <c r="D24" s="38"/>
      <c r="E24" s="39"/>
      <c r="F24" s="1">
        <f>SUBTOTAL(109,Subtotals537[Cost])</f>
        <v>0</v>
      </c>
      <c r="G24" s="40"/>
    </row>
    <row r="26" spans="2:7" ht="18.5" x14ac:dyDescent="0.45">
      <c r="B26" s="42" t="s">
        <v>22</v>
      </c>
    </row>
    <row r="27" spans="2:7" ht="15.5" x14ac:dyDescent="0.35">
      <c r="B27" s="30" t="s">
        <v>23</v>
      </c>
      <c r="C27" s="30" t="s">
        <v>24</v>
      </c>
      <c r="D27" s="30" t="s">
        <v>25</v>
      </c>
      <c r="E27" s="30" t="s">
        <v>26</v>
      </c>
      <c r="F27" s="30" t="s">
        <v>20</v>
      </c>
      <c r="G27" s="30" t="s">
        <v>21</v>
      </c>
    </row>
    <row r="28" spans="2:7" x14ac:dyDescent="0.35">
      <c r="B28" s="32"/>
      <c r="C28" s="32"/>
      <c r="D28" s="43"/>
      <c r="E28" s="34">
        <v>0</v>
      </c>
      <c r="F28" s="15">
        <f>Subtotals5648[[#This Row],[Quantity]]*Subtotals5648[[#This Row],[Unit Cost]]</f>
        <v>0</v>
      </c>
      <c r="G28" s="35" t="s">
        <v>29</v>
      </c>
    </row>
    <row r="29" spans="2:7" x14ac:dyDescent="0.35">
      <c r="B29" s="32"/>
      <c r="C29" s="32"/>
      <c r="D29" s="43"/>
      <c r="E29" s="34">
        <v>0</v>
      </c>
      <c r="F29" s="15">
        <f>Subtotals5648[[#This Row],[Quantity]]*Subtotals5648[[#This Row],[Unit Cost]]</f>
        <v>0</v>
      </c>
      <c r="G29" s="44"/>
    </row>
    <row r="30" spans="2:7" x14ac:dyDescent="0.35">
      <c r="B30" s="32"/>
      <c r="C30" s="32"/>
      <c r="D30" s="43"/>
      <c r="E30" s="34">
        <v>0</v>
      </c>
      <c r="F30" s="15">
        <f>Subtotals5648[[#This Row],[Quantity]]*Subtotals5648[[#This Row],[Unit Cost]]</f>
        <v>0</v>
      </c>
      <c r="G30" s="44"/>
    </row>
    <row r="31" spans="2:7" x14ac:dyDescent="0.35">
      <c r="B31" s="32"/>
      <c r="C31" s="32"/>
      <c r="D31" s="43"/>
      <c r="E31" s="34">
        <v>0</v>
      </c>
      <c r="F31" s="15">
        <f>Subtotals5648[[#This Row],[Quantity]]*Subtotals5648[[#This Row],[Unit Cost]]</f>
        <v>0</v>
      </c>
      <c r="G31" s="46"/>
    </row>
    <row r="32" spans="2:7" x14ac:dyDescent="0.35">
      <c r="B32" s="32"/>
      <c r="C32" s="32"/>
      <c r="D32" s="43"/>
      <c r="E32" s="34">
        <v>0</v>
      </c>
      <c r="F32" s="15">
        <f>Subtotals5648[[#This Row],[Quantity]]*Subtotals5648[[#This Row],[Unit Cost]]</f>
        <v>0</v>
      </c>
      <c r="G32" s="46"/>
    </row>
    <row r="33" spans="2:7" x14ac:dyDescent="0.35">
      <c r="B33" s="32"/>
      <c r="C33" s="32"/>
      <c r="D33" s="43"/>
      <c r="E33" s="34">
        <v>0</v>
      </c>
      <c r="F33" s="15">
        <f>Subtotals5648[[#This Row],[Quantity]]*Subtotals5648[[#This Row],[Unit Cost]]</f>
        <v>0</v>
      </c>
      <c r="G33" s="46"/>
    </row>
    <row r="34" spans="2:7" x14ac:dyDescent="0.35">
      <c r="B34" s="32"/>
      <c r="C34" s="32"/>
      <c r="D34" s="43"/>
      <c r="E34" s="34">
        <v>0</v>
      </c>
      <c r="F34" s="15">
        <f>Subtotals5648[[#This Row],[Quantity]]*Subtotals5648[[#This Row],[Unit Cost]]</f>
        <v>0</v>
      </c>
      <c r="G34" s="46"/>
    </row>
    <row r="35" spans="2:7" x14ac:dyDescent="0.35">
      <c r="B35" s="32"/>
      <c r="C35" s="32"/>
      <c r="D35" s="43"/>
      <c r="E35" s="34">
        <v>0</v>
      </c>
      <c r="F35" s="15">
        <f>Subtotals5648[[#This Row],[Quantity]]*Subtotals5648[[#This Row],[Unit Cost]]</f>
        <v>0</v>
      </c>
      <c r="G35" s="46"/>
    </row>
    <row r="36" spans="2:7" x14ac:dyDescent="0.35">
      <c r="B36" s="32"/>
      <c r="C36" s="32"/>
      <c r="D36" s="43"/>
      <c r="E36" s="34">
        <v>0</v>
      </c>
      <c r="F36" s="15">
        <f>Subtotals5648[[#This Row],[Quantity]]*Subtotals5648[[#This Row],[Unit Cost]]</f>
        <v>0</v>
      </c>
      <c r="G36" s="46"/>
    </row>
    <row r="37" spans="2:7" x14ac:dyDescent="0.35">
      <c r="B37" s="32"/>
      <c r="C37" s="32"/>
      <c r="D37" s="43"/>
      <c r="E37" s="34">
        <v>0</v>
      </c>
      <c r="F37" s="15">
        <f>Subtotals5648[[#This Row],[Quantity]]*Subtotals5648[[#This Row],[Unit Cost]]</f>
        <v>0</v>
      </c>
      <c r="G37" s="46"/>
    </row>
    <row r="38" spans="2:7" x14ac:dyDescent="0.35">
      <c r="B38" s="32"/>
      <c r="C38" s="32"/>
      <c r="D38" s="43"/>
      <c r="E38" s="34">
        <v>0</v>
      </c>
      <c r="F38" s="15">
        <f>Subtotals5648[[#This Row],[Quantity]]*Subtotals5648[[#This Row],[Unit Cost]]</f>
        <v>0</v>
      </c>
      <c r="G38" s="46"/>
    </row>
    <row r="39" spans="2:7" x14ac:dyDescent="0.35">
      <c r="B39" s="32"/>
      <c r="C39" s="32"/>
      <c r="D39" s="45"/>
      <c r="E39" s="34">
        <v>0</v>
      </c>
      <c r="F39" s="16">
        <f>Subtotals5648[[#This Row],[Quantity]]*Subtotals5648[[#This Row],[Unit Cost]]</f>
        <v>0</v>
      </c>
      <c r="G39" s="44"/>
    </row>
    <row r="40" spans="2:7" x14ac:dyDescent="0.35">
      <c r="B40" s="32"/>
      <c r="C40" s="32"/>
      <c r="D40" s="45"/>
      <c r="E40" s="34">
        <v>0</v>
      </c>
      <c r="F40" s="16">
        <f>Subtotals5648[[#This Row],[Quantity]]*Subtotals5648[[#This Row],[Unit Cost]]</f>
        <v>0</v>
      </c>
      <c r="G40" s="44"/>
    </row>
    <row r="41" spans="2:7" x14ac:dyDescent="0.35">
      <c r="B41" s="32"/>
      <c r="C41" s="32"/>
      <c r="D41" s="45"/>
      <c r="E41" s="34">
        <v>0</v>
      </c>
      <c r="F41" s="16">
        <f>Subtotals5648[[#This Row],[Quantity]]*Subtotals5648[[#This Row],[Unit Cost]]</f>
        <v>0</v>
      </c>
      <c r="G41" s="44"/>
    </row>
    <row r="42" spans="2:7" x14ac:dyDescent="0.35">
      <c r="B42" s="32"/>
      <c r="C42" s="32"/>
      <c r="D42" s="45"/>
      <c r="E42" s="34">
        <v>0</v>
      </c>
      <c r="F42" s="16">
        <f>Subtotals5648[[#This Row],[Quantity]]*Subtotals5648[[#This Row],[Unit Cost]]</f>
        <v>0</v>
      </c>
      <c r="G42" s="44"/>
    </row>
    <row r="43" spans="2:7" x14ac:dyDescent="0.35">
      <c r="B43" s="32"/>
      <c r="C43" s="32"/>
      <c r="D43" s="45"/>
      <c r="E43" s="34">
        <v>0</v>
      </c>
      <c r="F43" s="16">
        <f>Subtotals5648[[#This Row],[Quantity]]*Subtotals5648[[#This Row],[Unit Cost]]</f>
        <v>0</v>
      </c>
      <c r="G43" s="44"/>
    </row>
    <row r="44" spans="2:7" s="41" customFormat="1" ht="15.5" x14ac:dyDescent="0.35">
      <c r="B44" s="38" t="str">
        <f>CONCATENATE($B$26," Subtotal")</f>
        <v>Other direct costs Subtotal</v>
      </c>
      <c r="C44" s="38"/>
      <c r="D44" s="38"/>
      <c r="E44" s="39"/>
      <c r="F44" s="1">
        <f>SUBTOTAL(109,Subtotals5648[Cost])</f>
        <v>0</v>
      </c>
      <c r="G44" s="40"/>
    </row>
  </sheetData>
  <sheetProtection algorithmName="SHA-512" hashValue="pRv+UI5QSzd6yYvI1+NmbrvzOycjdZWeou+thqdp2bBTW6qhjoD/ftE+Ry72gS1wBoOyqV4YWYHjlz5bn5KL6g==" saltValue="OTn2ZDYbzSs5Ley9SyUdHg==" spinCount="100000" sheet="1" objects="1" scenarios="1" formatCells="0" formatColumns="0" formatRows="0" insertRows="0"/>
  <mergeCells count="3">
    <mergeCell ref="E3:F3"/>
    <mergeCell ref="E4:F6"/>
    <mergeCell ref="G4:G6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6EA414288CF4DAF749AE09C4729FE" ma:contentTypeVersion="2" ma:contentTypeDescription="Create a new document." ma:contentTypeScope="" ma:versionID="b932a589c1b19f9d78ea32a51e437217">
  <xsd:schema xmlns:xsd="http://www.w3.org/2001/XMLSchema" xmlns:xs="http://www.w3.org/2001/XMLSchema" xmlns:p="http://schemas.microsoft.com/office/2006/metadata/properties" xmlns:ns2="f9347bd1-0b38-455a-9452-b4e67971548e" xmlns:ns3="19897964-5a29-4e33-a584-8a3f74f2c4bc" targetNamespace="http://schemas.microsoft.com/office/2006/metadata/properties" ma:root="true" ma:fieldsID="e0699fce4630df416d385078805d6bd3" ns2:_="" ns3:_="">
    <xsd:import namespace="f9347bd1-0b38-455a-9452-b4e67971548e"/>
    <xsd:import namespace="19897964-5a29-4e33-a584-8a3f74f2c4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47bd1-0b38-455a-9452-b4e67971548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97964-5a29-4e33-a584-8a3f74f2c4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347bd1-0b38-455a-9452-b4e67971548e">XTWU6KEWX26W-170990733-301</_dlc_DocId>
    <_dlc_DocIdUrl xmlns="f9347bd1-0b38-455a-9452-b4e67971548e">
      <Url>https://socialimpact.sharepoint.com/sites/ops/100096/_layouts/15/DocIdRedir.aspx?ID=XTWU6KEWX26W-170990733-301</Url>
      <Description>XTWU6KEWX26W-170990733-301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9BF8B0-93E2-421B-A78C-ED7389F44C6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A0D379-339E-455B-A9D7-786C543D8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347bd1-0b38-455a-9452-b4e67971548e"/>
    <ds:schemaRef ds:uri="19897964-5a29-4e33-a584-8a3f74f2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AB904-7499-4CAA-8911-7005C8F9034C}">
  <ds:schemaRefs>
    <ds:schemaRef ds:uri="http://purl.org/dc/terms/"/>
    <ds:schemaRef ds:uri="f9347bd1-0b38-455a-9452-b4e67971548e"/>
    <ds:schemaRef ds:uri="http://purl.org/dc/dcmitype/"/>
    <ds:schemaRef ds:uri="19897964-5a29-4e33-a584-8a3f74f2c4b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1610F63-E9FE-47F7-97DC-D1E81C56C4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Page</vt:lpstr>
      <vt:lpstr>unlock</vt:lpstr>
      <vt:lpstr>1</vt:lpstr>
      <vt:lpstr>2</vt:lpstr>
      <vt:lpstr>3</vt:lpstr>
      <vt:lpstr>labor_1</vt:lpstr>
      <vt:lpstr>labor_2</vt:lpstr>
      <vt:lpstr>labor_3</vt:lpstr>
      <vt:lpstr>odc_1</vt:lpstr>
      <vt:lpstr>odc_2</vt:lpstr>
      <vt:lpstr>odc_3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</dc:creator>
  <cp:keywords/>
  <dc:description/>
  <cp:lastModifiedBy>Allison Boswell</cp:lastModifiedBy>
  <cp:revision/>
  <dcterms:created xsi:type="dcterms:W3CDTF">2017-07-19T09:47:47Z</dcterms:created>
  <dcterms:modified xsi:type="dcterms:W3CDTF">2019-04-18T18:01:19Z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0x0101003C16EA414288CF4DAF749AE09C4729FE</vt:lpwstr>
  </property>
  <property fmtid="{D5CDD505-2E9C-101B-9397-08002B2CF9AE}" pid="3" name="_dlc_DocIdItemGuid">
    <vt:lpwstr>c5537286-7ddb-4a43-9deb-d50b24c2e6ea</vt:lpwstr>
  </property>
  <property fmtid="{D5CDD505-2E9C-101B-9397-08002B2CF9AE}" pid="4" name="AuthorIds_UIVersion_12800">
    <vt:lpwstr>2217</vt:lpwstr>
  </property>
  <property fmtid="{D5CDD505-2E9C-101B-9397-08002B2CF9AE}" pid="5" name="AuthorIds_UIVersion_512">
    <vt:lpwstr>10235</vt:lpwstr>
  </property>
</Properties>
</file>